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Para compartir INTERIOR\"/>
    </mc:Choice>
  </mc:AlternateContent>
  <bookViews>
    <workbookView xWindow="0" yWindow="0" windowWidth="24000" windowHeight="8625" tabRatio="680" activeTab="4"/>
  </bookViews>
  <sheets>
    <sheet name="NOMBRE DE JUZGADO" sheetId="37" r:id="rId1"/>
    <sheet name="LISTA JUZGADO" sheetId="38" state="hidden" r:id="rId2"/>
    <sheet name="CARRERA JUDICIAL" sheetId="10" r:id="rId3"/>
    <sheet name="LISTA CARRERA JUDICIAL" sheetId="39" state="hidden" r:id="rId4"/>
    <sheet name="MATRIZ SENTENCIA" sheetId="1" r:id="rId5"/>
    <sheet name="S1" sheetId="2" r:id="rId6"/>
    <sheet name="S2" sheetId="3" r:id="rId7"/>
    <sheet name="S3" sheetId="4" r:id="rId8"/>
    <sheet name="S4" sheetId="5" r:id="rId9"/>
    <sheet name="S5" sheetId="6" r:id="rId10"/>
    <sheet name="S6" sheetId="8" r:id="rId11"/>
    <sheet name="S7" sheetId="17" r:id="rId12"/>
    <sheet name="S8" sheetId="22" r:id="rId13"/>
    <sheet name="S9" sheetId="23" r:id="rId14"/>
    <sheet name="S10" sheetId="24" r:id="rId15"/>
    <sheet name="S11" sheetId="25" r:id="rId16"/>
    <sheet name="S12" sheetId="26" r:id="rId17"/>
    <sheet name="S13" sheetId="27" r:id="rId18"/>
    <sheet name="S14" sheetId="28" r:id="rId19"/>
    <sheet name="S15" sheetId="7" r:id="rId20"/>
    <sheet name="S16" sheetId="9" r:id="rId21"/>
    <sheet name="S17" sheetId="13" r:id="rId22"/>
    <sheet name="S18" sheetId="11" r:id="rId23"/>
    <sheet name="S19" sheetId="14" r:id="rId24"/>
    <sheet name="S20" sheetId="12" r:id="rId25"/>
    <sheet name="S21" sheetId="15" r:id="rId26"/>
    <sheet name="S22" sheetId="16" r:id="rId27"/>
    <sheet name="S23" sheetId="31" r:id="rId28"/>
    <sheet name="S24" sheetId="32" r:id="rId29"/>
    <sheet name="S25" sheetId="33" r:id="rId30"/>
    <sheet name="S26" sheetId="18" r:id="rId31"/>
    <sheet name="S27" sheetId="19" r:id="rId32"/>
    <sheet name="S28" sheetId="20" r:id="rId33"/>
    <sheet name="S29" sheetId="34" r:id="rId34"/>
    <sheet name="S30" sheetId="35" r:id="rId35"/>
    <sheet name="S31" sheetId="36" r:id="rId36"/>
    <sheet name="T.U." sheetId="21" r:id="rId37"/>
    <sheet name="T.UN." sheetId="30" r:id="rId38"/>
  </sheets>
  <calcPr calcId="162913"/>
</workbook>
</file>

<file path=xl/calcChain.xml><?xml version="1.0" encoding="utf-8"?>
<calcChain xmlns="http://schemas.openxmlformats.org/spreadsheetml/2006/main">
  <c r="AF86" i="1" l="1"/>
  <c r="AG86" i="1"/>
  <c r="AH86" i="1"/>
  <c r="AF87" i="1"/>
  <c r="AG87" i="1"/>
  <c r="AH87" i="1"/>
  <c r="AF88" i="1"/>
  <c r="AG88" i="1"/>
  <c r="AH88" i="1"/>
  <c r="AF89" i="1"/>
  <c r="AG89" i="1"/>
  <c r="AH89" i="1"/>
  <c r="AF90" i="1"/>
  <c r="AG90" i="1"/>
  <c r="AH90" i="1"/>
  <c r="AF91" i="1"/>
  <c r="AG91" i="1"/>
  <c r="AH91" i="1"/>
  <c r="AF92" i="1"/>
  <c r="AG92" i="1"/>
  <c r="AH92" i="1"/>
  <c r="AF93" i="1"/>
  <c r="AG93" i="1"/>
  <c r="AH93" i="1"/>
  <c r="AF94" i="1"/>
  <c r="AG94" i="1"/>
  <c r="AH94" i="1"/>
  <c r="AF95" i="1"/>
  <c r="AG95" i="1"/>
  <c r="AH95" i="1"/>
  <c r="AF96" i="1"/>
  <c r="AG96" i="1"/>
  <c r="AH96" i="1"/>
  <c r="AF97" i="1"/>
  <c r="AG97" i="1"/>
  <c r="AH97" i="1"/>
  <c r="AF98" i="1"/>
  <c r="AG98" i="1"/>
  <c r="AH98" i="1"/>
  <c r="AF99" i="1"/>
  <c r="AG99" i="1"/>
  <c r="AH99" i="1"/>
  <c r="AF100" i="1"/>
  <c r="AG100" i="1"/>
  <c r="AH100" i="1"/>
  <c r="AF101" i="1"/>
  <c r="AG101" i="1"/>
  <c r="AH101" i="1"/>
  <c r="AF102" i="1"/>
  <c r="AG102" i="1"/>
  <c r="AH102" i="1"/>
  <c r="AF103" i="1"/>
  <c r="AG103" i="1"/>
  <c r="AH103" i="1"/>
  <c r="AF104" i="1"/>
  <c r="AG104" i="1"/>
  <c r="AH104" i="1"/>
  <c r="AF105" i="1"/>
  <c r="AG105" i="1"/>
  <c r="AH105" i="1"/>
  <c r="AF106" i="1"/>
  <c r="AG106" i="1"/>
  <c r="AH106" i="1"/>
  <c r="AF107" i="1"/>
  <c r="AG107" i="1"/>
  <c r="AH107" i="1"/>
  <c r="AF108" i="1"/>
  <c r="AG108" i="1"/>
  <c r="AH108" i="1"/>
  <c r="AF109" i="1"/>
  <c r="AG109" i="1"/>
  <c r="AH109" i="1"/>
  <c r="AF110" i="1"/>
  <c r="AG110" i="1"/>
  <c r="AH110" i="1"/>
  <c r="AF111" i="1"/>
  <c r="AG111" i="1"/>
  <c r="AH111" i="1"/>
  <c r="AF112" i="1"/>
  <c r="AG112" i="1"/>
  <c r="AH112" i="1"/>
  <c r="AF113" i="1"/>
  <c r="AG113" i="1"/>
  <c r="AH113" i="1"/>
  <c r="AF114" i="1"/>
  <c r="AG114" i="1"/>
  <c r="AH114" i="1"/>
  <c r="AF115" i="1"/>
  <c r="AG115" i="1"/>
  <c r="AH115" i="1"/>
  <c r="AF116" i="1"/>
  <c r="AG116" i="1"/>
  <c r="AH116" i="1"/>
  <c r="AF117" i="1"/>
  <c r="AG117" i="1"/>
  <c r="AH117" i="1"/>
  <c r="AF118" i="1"/>
  <c r="AG118" i="1"/>
  <c r="AH118" i="1"/>
  <c r="AA86" i="1"/>
  <c r="AB86" i="1"/>
  <c r="AC86" i="1"/>
  <c r="AA87" i="1"/>
  <c r="AB87" i="1"/>
  <c r="AC87" i="1"/>
  <c r="AA88" i="1"/>
  <c r="AB88" i="1"/>
  <c r="AC88" i="1"/>
  <c r="AA89" i="1"/>
  <c r="AB89" i="1"/>
  <c r="AC89" i="1"/>
  <c r="AA90" i="1"/>
  <c r="AB90" i="1"/>
  <c r="AC90" i="1"/>
  <c r="AA91" i="1"/>
  <c r="AB91" i="1"/>
  <c r="AC91" i="1"/>
  <c r="AA92" i="1"/>
  <c r="AB92" i="1"/>
  <c r="AC92" i="1"/>
  <c r="AA93" i="1"/>
  <c r="AB93" i="1"/>
  <c r="AC93" i="1"/>
  <c r="AA94" i="1"/>
  <c r="AB94" i="1"/>
  <c r="AC94" i="1"/>
  <c r="AA95" i="1"/>
  <c r="AB95" i="1"/>
  <c r="AC95" i="1"/>
  <c r="AA96" i="1"/>
  <c r="AB96" i="1"/>
  <c r="AC96" i="1"/>
  <c r="AA97" i="1"/>
  <c r="AB97" i="1"/>
  <c r="AC97" i="1"/>
  <c r="AA98" i="1"/>
  <c r="AB98" i="1"/>
  <c r="AC98" i="1"/>
  <c r="AA99" i="1"/>
  <c r="AB99" i="1"/>
  <c r="AC99" i="1"/>
  <c r="AA100" i="1"/>
  <c r="AB100" i="1"/>
  <c r="AC100" i="1"/>
  <c r="AA101" i="1"/>
  <c r="AB101" i="1"/>
  <c r="AC101" i="1"/>
  <c r="AA102" i="1"/>
  <c r="AB102" i="1"/>
  <c r="AC102" i="1"/>
  <c r="AA103" i="1"/>
  <c r="AB103" i="1"/>
  <c r="AC103" i="1"/>
  <c r="AA104" i="1"/>
  <c r="AB104" i="1"/>
  <c r="AC104" i="1"/>
  <c r="AA105" i="1"/>
  <c r="AB105" i="1"/>
  <c r="AC105" i="1"/>
  <c r="AA106" i="1"/>
  <c r="AB106" i="1"/>
  <c r="AC106" i="1"/>
  <c r="AA107" i="1"/>
  <c r="AB107" i="1"/>
  <c r="AC107" i="1"/>
  <c r="AA108" i="1"/>
  <c r="AB108" i="1"/>
  <c r="AC108" i="1"/>
  <c r="AA109" i="1"/>
  <c r="AB109" i="1"/>
  <c r="AC109" i="1"/>
  <c r="AA110" i="1"/>
  <c r="AB110" i="1"/>
  <c r="AC110" i="1"/>
  <c r="AA111" i="1"/>
  <c r="AB111" i="1"/>
  <c r="AC111" i="1"/>
  <c r="AA112" i="1"/>
  <c r="AB112" i="1"/>
  <c r="AC112" i="1"/>
  <c r="AA113" i="1"/>
  <c r="AB113" i="1"/>
  <c r="AC113" i="1"/>
  <c r="AA114" i="1"/>
  <c r="AB114" i="1"/>
  <c r="AC114" i="1"/>
  <c r="AA115" i="1"/>
  <c r="AB115" i="1"/>
  <c r="AC115" i="1"/>
  <c r="AA116" i="1"/>
  <c r="AB116" i="1"/>
  <c r="AC116" i="1"/>
  <c r="AA117" i="1"/>
  <c r="AB117" i="1"/>
  <c r="AC117" i="1"/>
  <c r="AA118" i="1"/>
  <c r="AB118" i="1"/>
  <c r="AC118" i="1"/>
  <c r="V86" i="1"/>
  <c r="W86" i="1"/>
  <c r="X86" i="1"/>
  <c r="V87" i="1"/>
  <c r="W87" i="1"/>
  <c r="X87" i="1"/>
  <c r="V88" i="1"/>
  <c r="W88" i="1"/>
  <c r="X88" i="1"/>
  <c r="V89" i="1"/>
  <c r="W89" i="1"/>
  <c r="X89" i="1"/>
  <c r="V90" i="1"/>
  <c r="W90" i="1"/>
  <c r="X90" i="1"/>
  <c r="V91" i="1"/>
  <c r="W91" i="1"/>
  <c r="X91" i="1"/>
  <c r="V92" i="1"/>
  <c r="W92" i="1"/>
  <c r="X92" i="1"/>
  <c r="V93" i="1"/>
  <c r="W93" i="1"/>
  <c r="X93" i="1"/>
  <c r="V94" i="1"/>
  <c r="W94" i="1"/>
  <c r="X94" i="1"/>
  <c r="V95" i="1"/>
  <c r="W95" i="1"/>
  <c r="X95" i="1"/>
  <c r="V96" i="1"/>
  <c r="W96" i="1"/>
  <c r="X96" i="1"/>
  <c r="V97" i="1"/>
  <c r="W97" i="1"/>
  <c r="X97" i="1"/>
  <c r="V98" i="1"/>
  <c r="W98" i="1"/>
  <c r="X98" i="1"/>
  <c r="V99" i="1"/>
  <c r="W99" i="1"/>
  <c r="X99" i="1"/>
  <c r="V100" i="1"/>
  <c r="W100" i="1"/>
  <c r="X100" i="1"/>
  <c r="V101" i="1"/>
  <c r="W101" i="1"/>
  <c r="X101" i="1"/>
  <c r="V102" i="1"/>
  <c r="W102" i="1"/>
  <c r="X102" i="1"/>
  <c r="V103" i="1"/>
  <c r="W103" i="1"/>
  <c r="X103" i="1"/>
  <c r="V104" i="1"/>
  <c r="W104" i="1"/>
  <c r="X104" i="1"/>
  <c r="V105" i="1"/>
  <c r="W105" i="1"/>
  <c r="X105" i="1"/>
  <c r="V106" i="1"/>
  <c r="W106" i="1"/>
  <c r="X106" i="1"/>
  <c r="V107" i="1"/>
  <c r="W107" i="1"/>
  <c r="X107" i="1"/>
  <c r="V108" i="1"/>
  <c r="W108" i="1"/>
  <c r="X108" i="1"/>
  <c r="V109" i="1"/>
  <c r="W109" i="1"/>
  <c r="X109" i="1"/>
  <c r="V110" i="1"/>
  <c r="W110" i="1"/>
  <c r="X110" i="1"/>
  <c r="V111" i="1"/>
  <c r="W111" i="1"/>
  <c r="X111" i="1"/>
  <c r="V112" i="1"/>
  <c r="W112" i="1"/>
  <c r="X112" i="1"/>
  <c r="V113" i="1"/>
  <c r="W113" i="1"/>
  <c r="X113" i="1"/>
  <c r="V114" i="1"/>
  <c r="W114" i="1"/>
  <c r="X114" i="1"/>
  <c r="V115" i="1"/>
  <c r="W115" i="1"/>
  <c r="X115" i="1"/>
  <c r="V116" i="1"/>
  <c r="W116" i="1"/>
  <c r="X116" i="1"/>
  <c r="V117" i="1"/>
  <c r="W117" i="1"/>
  <c r="X117" i="1"/>
  <c r="V118" i="1"/>
  <c r="W118" i="1"/>
  <c r="X118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D86" i="1"/>
  <c r="E86" i="1"/>
  <c r="F86" i="1"/>
  <c r="D87" i="1"/>
  <c r="E87" i="1"/>
  <c r="F87" i="1"/>
  <c r="D88" i="1"/>
  <c r="E88" i="1"/>
  <c r="F88" i="1"/>
  <c r="D89" i="1"/>
  <c r="E89" i="1"/>
  <c r="F89" i="1"/>
  <c r="D90" i="1"/>
  <c r="E90" i="1"/>
  <c r="F90" i="1"/>
  <c r="D91" i="1"/>
  <c r="E91" i="1"/>
  <c r="F91" i="1"/>
  <c r="D92" i="1"/>
  <c r="E92" i="1"/>
  <c r="F92" i="1"/>
  <c r="D93" i="1"/>
  <c r="E93" i="1"/>
  <c r="F93" i="1"/>
  <c r="D94" i="1"/>
  <c r="E94" i="1"/>
  <c r="F94" i="1"/>
  <c r="D95" i="1"/>
  <c r="E95" i="1"/>
  <c r="F95" i="1"/>
  <c r="D96" i="1"/>
  <c r="E96" i="1"/>
  <c r="F96" i="1"/>
  <c r="D97" i="1"/>
  <c r="E97" i="1"/>
  <c r="F97" i="1"/>
  <c r="D98" i="1"/>
  <c r="E98" i="1"/>
  <c r="F98" i="1"/>
  <c r="D99" i="1"/>
  <c r="E99" i="1"/>
  <c r="F99" i="1"/>
  <c r="D100" i="1"/>
  <c r="E100" i="1"/>
  <c r="F100" i="1"/>
  <c r="D101" i="1"/>
  <c r="E101" i="1"/>
  <c r="F101" i="1"/>
  <c r="D102" i="1"/>
  <c r="E102" i="1"/>
  <c r="F102" i="1"/>
  <c r="D103" i="1"/>
  <c r="E103" i="1"/>
  <c r="F103" i="1"/>
  <c r="D104" i="1"/>
  <c r="E104" i="1"/>
  <c r="F104" i="1"/>
  <c r="D105" i="1"/>
  <c r="E105" i="1"/>
  <c r="F105" i="1"/>
  <c r="D106" i="1"/>
  <c r="E106" i="1"/>
  <c r="F106" i="1"/>
  <c r="D107" i="1"/>
  <c r="E107" i="1"/>
  <c r="F107" i="1"/>
  <c r="D108" i="1"/>
  <c r="E108" i="1"/>
  <c r="F108" i="1"/>
  <c r="D109" i="1"/>
  <c r="E109" i="1"/>
  <c r="F109" i="1"/>
  <c r="D110" i="1"/>
  <c r="E110" i="1"/>
  <c r="F110" i="1"/>
  <c r="D111" i="1"/>
  <c r="E111" i="1"/>
  <c r="F111" i="1"/>
  <c r="D112" i="1"/>
  <c r="E112" i="1"/>
  <c r="F112" i="1"/>
  <c r="D113" i="1"/>
  <c r="E113" i="1"/>
  <c r="F113" i="1"/>
  <c r="D114" i="1"/>
  <c r="E114" i="1"/>
  <c r="F114" i="1"/>
  <c r="D115" i="1"/>
  <c r="E115" i="1"/>
  <c r="F115" i="1"/>
  <c r="D116" i="1"/>
  <c r="E116" i="1"/>
  <c r="F116" i="1"/>
  <c r="D117" i="1"/>
  <c r="E117" i="1"/>
  <c r="F117" i="1"/>
  <c r="D118" i="1"/>
  <c r="E118" i="1"/>
  <c r="F118" i="1"/>
  <c r="P5" i="6" l="1"/>
  <c r="B5" i="6"/>
  <c r="P5" i="5"/>
  <c r="B5" i="5"/>
  <c r="P5" i="4"/>
  <c r="B5" i="4"/>
  <c r="P7" i="3"/>
  <c r="B7" i="3"/>
  <c r="P8" i="2"/>
  <c r="B8" i="2"/>
  <c r="O58" i="10"/>
  <c r="BA205" i="1" l="1"/>
  <c r="BA21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Z226" i="1"/>
  <c r="AZ227" i="1"/>
  <c r="AZ228" i="1"/>
  <c r="AY198" i="1"/>
  <c r="AY199" i="1"/>
  <c r="BA199" i="1" s="1"/>
  <c r="AY200" i="1"/>
  <c r="AY201" i="1"/>
  <c r="AY202" i="1"/>
  <c r="BA202" i="1" s="1"/>
  <c r="AY203" i="1"/>
  <c r="AY204" i="1"/>
  <c r="AY205" i="1"/>
  <c r="AY206" i="1"/>
  <c r="AY207" i="1"/>
  <c r="AY208" i="1"/>
  <c r="BA208" i="1" s="1"/>
  <c r="AY209" i="1"/>
  <c r="AY210" i="1"/>
  <c r="AY211" i="1"/>
  <c r="BA211" i="1" s="1"/>
  <c r="AY212" i="1"/>
  <c r="AY213" i="1"/>
  <c r="AY214" i="1"/>
  <c r="BA214" i="1" s="1"/>
  <c r="AY215" i="1"/>
  <c r="AY216" i="1"/>
  <c r="AY217" i="1"/>
  <c r="AY218" i="1"/>
  <c r="AY219" i="1"/>
  <c r="AY220" i="1"/>
  <c r="BA220" i="1" s="1"/>
  <c r="AY221" i="1"/>
  <c r="AY222" i="1"/>
  <c r="AY223" i="1"/>
  <c r="BA223" i="1" s="1"/>
  <c r="AY224" i="1"/>
  <c r="AY225" i="1"/>
  <c r="AY226" i="1"/>
  <c r="BA226" i="1" s="1"/>
  <c r="AY227" i="1"/>
  <c r="AY228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W198" i="1"/>
  <c r="BA198" i="1" s="1"/>
  <c r="AW199" i="1"/>
  <c r="AW200" i="1"/>
  <c r="BA200" i="1" s="1"/>
  <c r="AW201" i="1"/>
  <c r="BA201" i="1" s="1"/>
  <c r="AW202" i="1"/>
  <c r="AW203" i="1"/>
  <c r="AW204" i="1"/>
  <c r="BA204" i="1" s="1"/>
  <c r="AW205" i="1"/>
  <c r="AW206" i="1"/>
  <c r="BA206" i="1" s="1"/>
  <c r="AW207" i="1"/>
  <c r="BA207" i="1" s="1"/>
  <c r="AW208" i="1"/>
  <c r="AW209" i="1"/>
  <c r="AW210" i="1"/>
  <c r="BA210" i="1" s="1"/>
  <c r="AW211" i="1"/>
  <c r="AW212" i="1"/>
  <c r="BA212" i="1" s="1"/>
  <c r="AW213" i="1"/>
  <c r="BA213" i="1" s="1"/>
  <c r="AW214" i="1"/>
  <c r="AW215" i="1"/>
  <c r="AW216" i="1"/>
  <c r="BA216" i="1" s="1"/>
  <c r="AW217" i="1"/>
  <c r="AW218" i="1"/>
  <c r="BA218" i="1" s="1"/>
  <c r="AW219" i="1"/>
  <c r="BA219" i="1" s="1"/>
  <c r="AW220" i="1"/>
  <c r="AW221" i="1"/>
  <c r="AW222" i="1"/>
  <c r="BA222" i="1" s="1"/>
  <c r="AW223" i="1"/>
  <c r="AW224" i="1"/>
  <c r="BA224" i="1" s="1"/>
  <c r="AW225" i="1"/>
  <c r="BA225" i="1" s="1"/>
  <c r="AW226" i="1"/>
  <c r="AW227" i="1"/>
  <c r="AV198" i="1"/>
  <c r="AV199" i="1"/>
  <c r="AV201" i="1"/>
  <c r="AV203" i="1"/>
  <c r="AV204" i="1"/>
  <c r="AV205" i="1"/>
  <c r="AV207" i="1"/>
  <c r="AV210" i="1"/>
  <c r="AV211" i="1"/>
  <c r="AV213" i="1"/>
  <c r="AV216" i="1"/>
  <c r="AV217" i="1"/>
  <c r="AV219" i="1"/>
  <c r="AV221" i="1"/>
  <c r="AV222" i="1"/>
  <c r="AV223" i="1"/>
  <c r="AV225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R198" i="1"/>
  <c r="AR199" i="1"/>
  <c r="AR200" i="1"/>
  <c r="AV200" i="1" s="1"/>
  <c r="AR201" i="1"/>
  <c r="AR202" i="1"/>
  <c r="AV202" i="1" s="1"/>
  <c r="AR203" i="1"/>
  <c r="AR204" i="1"/>
  <c r="AR205" i="1"/>
  <c r="AR206" i="1"/>
  <c r="AV206" i="1" s="1"/>
  <c r="AR207" i="1"/>
  <c r="AR208" i="1"/>
  <c r="AV208" i="1" s="1"/>
  <c r="AR209" i="1"/>
  <c r="AV209" i="1" s="1"/>
  <c r="AR210" i="1"/>
  <c r="AR211" i="1"/>
  <c r="AR212" i="1"/>
  <c r="AV212" i="1" s="1"/>
  <c r="AR213" i="1"/>
  <c r="AR214" i="1"/>
  <c r="AV214" i="1" s="1"/>
  <c r="AR215" i="1"/>
  <c r="AV215" i="1" s="1"/>
  <c r="AR216" i="1"/>
  <c r="AR217" i="1"/>
  <c r="AR218" i="1"/>
  <c r="AV218" i="1" s="1"/>
  <c r="AR219" i="1"/>
  <c r="AR220" i="1"/>
  <c r="AV220" i="1" s="1"/>
  <c r="AR221" i="1"/>
  <c r="AR222" i="1"/>
  <c r="AR223" i="1"/>
  <c r="AR224" i="1"/>
  <c r="AV224" i="1" s="1"/>
  <c r="AR225" i="1"/>
  <c r="AR226" i="1"/>
  <c r="AV226" i="1" s="1"/>
  <c r="AR227" i="1"/>
  <c r="AV227" i="1" s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BB220" i="1" s="1"/>
  <c r="AM221" i="1"/>
  <c r="AM222" i="1"/>
  <c r="AM223" i="1"/>
  <c r="AM224" i="1"/>
  <c r="AM225" i="1"/>
  <c r="AM226" i="1"/>
  <c r="BB226" i="1" s="1"/>
  <c r="AM227" i="1"/>
  <c r="BB172" i="1"/>
  <c r="BB184" i="1"/>
  <c r="BA161" i="1"/>
  <c r="BA163" i="1"/>
  <c r="BA165" i="1"/>
  <c r="BA166" i="1"/>
  <c r="BA167" i="1"/>
  <c r="BA169" i="1"/>
  <c r="BA172" i="1"/>
  <c r="BA173" i="1"/>
  <c r="BA175" i="1"/>
  <c r="BA178" i="1"/>
  <c r="BA179" i="1"/>
  <c r="BA181" i="1"/>
  <c r="BA183" i="1"/>
  <c r="BA184" i="1"/>
  <c r="BA185" i="1"/>
  <c r="BA187" i="1"/>
  <c r="BA19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W161" i="1"/>
  <c r="AW162" i="1"/>
  <c r="BA162" i="1" s="1"/>
  <c r="AW163" i="1"/>
  <c r="AW164" i="1"/>
  <c r="BA164" i="1" s="1"/>
  <c r="AW165" i="1"/>
  <c r="AW166" i="1"/>
  <c r="AW167" i="1"/>
  <c r="AW168" i="1"/>
  <c r="BA168" i="1" s="1"/>
  <c r="AW169" i="1"/>
  <c r="AW170" i="1"/>
  <c r="BA170" i="1" s="1"/>
  <c r="AW171" i="1"/>
  <c r="BA171" i="1" s="1"/>
  <c r="AW172" i="1"/>
  <c r="AW173" i="1"/>
  <c r="AW174" i="1"/>
  <c r="BA174" i="1" s="1"/>
  <c r="AW175" i="1"/>
  <c r="AW176" i="1"/>
  <c r="BA176" i="1" s="1"/>
  <c r="AW177" i="1"/>
  <c r="BA177" i="1" s="1"/>
  <c r="AW178" i="1"/>
  <c r="AW179" i="1"/>
  <c r="AW180" i="1"/>
  <c r="BA180" i="1" s="1"/>
  <c r="AW181" i="1"/>
  <c r="AW182" i="1"/>
  <c r="BA182" i="1" s="1"/>
  <c r="AW183" i="1"/>
  <c r="AW184" i="1"/>
  <c r="AW185" i="1"/>
  <c r="AW186" i="1"/>
  <c r="BA186" i="1" s="1"/>
  <c r="AW187" i="1"/>
  <c r="AW188" i="1"/>
  <c r="BA188" i="1" s="1"/>
  <c r="AW189" i="1"/>
  <c r="BA189" i="1" s="1"/>
  <c r="AW19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T161" i="1"/>
  <c r="AT162" i="1"/>
  <c r="AT163" i="1"/>
  <c r="AT164" i="1"/>
  <c r="AT165" i="1"/>
  <c r="AV165" i="1" s="1"/>
  <c r="AT166" i="1"/>
  <c r="AT167" i="1"/>
  <c r="AT168" i="1"/>
  <c r="AT169" i="1"/>
  <c r="AT170" i="1"/>
  <c r="AT171" i="1"/>
  <c r="AV171" i="1" s="1"/>
  <c r="AT172" i="1"/>
  <c r="AT173" i="1"/>
  <c r="AT174" i="1"/>
  <c r="AT175" i="1"/>
  <c r="AT176" i="1"/>
  <c r="AT177" i="1"/>
  <c r="AV177" i="1" s="1"/>
  <c r="AT178" i="1"/>
  <c r="AT179" i="1"/>
  <c r="AT180" i="1"/>
  <c r="AT181" i="1"/>
  <c r="AT182" i="1"/>
  <c r="AT183" i="1"/>
  <c r="AV183" i="1" s="1"/>
  <c r="AT184" i="1"/>
  <c r="AT185" i="1"/>
  <c r="AT186" i="1"/>
  <c r="AT187" i="1"/>
  <c r="AT188" i="1"/>
  <c r="AT189" i="1"/>
  <c r="AV189" i="1" s="1"/>
  <c r="AT190" i="1"/>
  <c r="AT191" i="1"/>
  <c r="AS161" i="1"/>
  <c r="AS162" i="1"/>
  <c r="AS163" i="1"/>
  <c r="AS164" i="1"/>
  <c r="AS165" i="1"/>
  <c r="AS166" i="1"/>
  <c r="AS167" i="1"/>
  <c r="AS168" i="1"/>
  <c r="AS169" i="1"/>
  <c r="AS170" i="1"/>
  <c r="AV170" i="1" s="1"/>
  <c r="AS171" i="1"/>
  <c r="AS172" i="1"/>
  <c r="AS173" i="1"/>
  <c r="AS174" i="1"/>
  <c r="AS175" i="1"/>
  <c r="AS176" i="1"/>
  <c r="AV176" i="1" s="1"/>
  <c r="AS177" i="1"/>
  <c r="AS178" i="1"/>
  <c r="AS179" i="1"/>
  <c r="AS180" i="1"/>
  <c r="AS181" i="1"/>
  <c r="AS182" i="1"/>
  <c r="AV182" i="1" s="1"/>
  <c r="AS183" i="1"/>
  <c r="AS184" i="1"/>
  <c r="AS185" i="1"/>
  <c r="AS186" i="1"/>
  <c r="AS187" i="1"/>
  <c r="AS188" i="1"/>
  <c r="AV188" i="1" s="1"/>
  <c r="AS189" i="1"/>
  <c r="AS190" i="1"/>
  <c r="AS191" i="1"/>
  <c r="AR161" i="1"/>
  <c r="AV161" i="1" s="1"/>
  <c r="AR162" i="1"/>
  <c r="AV162" i="1" s="1"/>
  <c r="AR163" i="1"/>
  <c r="AR164" i="1"/>
  <c r="AR165" i="1"/>
  <c r="AR166" i="1"/>
  <c r="AV166" i="1" s="1"/>
  <c r="AR167" i="1"/>
  <c r="AV167" i="1" s="1"/>
  <c r="AR168" i="1"/>
  <c r="AV168" i="1" s="1"/>
  <c r="AR169" i="1"/>
  <c r="AR170" i="1"/>
  <c r="AR171" i="1"/>
  <c r="AR172" i="1"/>
  <c r="AV172" i="1" s="1"/>
  <c r="AR173" i="1"/>
  <c r="AV173" i="1" s="1"/>
  <c r="AR174" i="1"/>
  <c r="AV174" i="1" s="1"/>
  <c r="AR175" i="1"/>
  <c r="AR176" i="1"/>
  <c r="AR177" i="1"/>
  <c r="AR178" i="1"/>
  <c r="AV178" i="1" s="1"/>
  <c r="AR179" i="1"/>
  <c r="AV179" i="1" s="1"/>
  <c r="AR180" i="1"/>
  <c r="AV180" i="1" s="1"/>
  <c r="AR181" i="1"/>
  <c r="AR182" i="1"/>
  <c r="AR183" i="1"/>
  <c r="AR184" i="1"/>
  <c r="AV184" i="1" s="1"/>
  <c r="AR185" i="1"/>
  <c r="AV185" i="1" s="1"/>
  <c r="AR186" i="1"/>
  <c r="AV186" i="1" s="1"/>
  <c r="AR187" i="1"/>
  <c r="AV187" i="1" s="1"/>
  <c r="AR188" i="1"/>
  <c r="AR189" i="1"/>
  <c r="AR190" i="1"/>
  <c r="AV190" i="1" s="1"/>
  <c r="AR191" i="1"/>
  <c r="AQ161" i="1"/>
  <c r="AQ162" i="1"/>
  <c r="AQ163" i="1"/>
  <c r="AQ167" i="1"/>
  <c r="AQ169" i="1"/>
  <c r="AQ171" i="1"/>
  <c r="AQ175" i="1"/>
  <c r="AQ179" i="1"/>
  <c r="AQ180" i="1"/>
  <c r="AQ181" i="1"/>
  <c r="AQ187" i="1"/>
  <c r="AQ189" i="1"/>
  <c r="AP161" i="1"/>
  <c r="BB161" i="1" s="1"/>
  <c r="AP162" i="1"/>
  <c r="AP163" i="1"/>
  <c r="AP164" i="1"/>
  <c r="AP165" i="1"/>
  <c r="AP166" i="1"/>
  <c r="BB166" i="1" s="1"/>
  <c r="AP167" i="1"/>
  <c r="BB167" i="1" s="1"/>
  <c r="AP168" i="1"/>
  <c r="AP169" i="1"/>
  <c r="AP170" i="1"/>
  <c r="AP171" i="1"/>
  <c r="AP172" i="1"/>
  <c r="AP173" i="1"/>
  <c r="BB173" i="1" s="1"/>
  <c r="AP174" i="1"/>
  <c r="AP175" i="1"/>
  <c r="AP176" i="1"/>
  <c r="AP177" i="1"/>
  <c r="AP178" i="1"/>
  <c r="BB178" i="1" s="1"/>
  <c r="AP179" i="1"/>
  <c r="BB179" i="1" s="1"/>
  <c r="AP180" i="1"/>
  <c r="AP181" i="1"/>
  <c r="AP182" i="1"/>
  <c r="AP183" i="1"/>
  <c r="AP184" i="1"/>
  <c r="AP185" i="1"/>
  <c r="BB185" i="1" s="1"/>
  <c r="AP186" i="1"/>
  <c r="AP187" i="1"/>
  <c r="AP188" i="1"/>
  <c r="AP189" i="1"/>
  <c r="AP190" i="1"/>
  <c r="BB190" i="1" s="1"/>
  <c r="AP191" i="1"/>
  <c r="AP192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M161" i="1"/>
  <c r="AM162" i="1"/>
  <c r="AM163" i="1"/>
  <c r="AM164" i="1"/>
  <c r="AM165" i="1"/>
  <c r="BB165" i="1" s="1"/>
  <c r="AM166" i="1"/>
  <c r="AQ166" i="1" s="1"/>
  <c r="AM167" i="1"/>
  <c r="AM168" i="1"/>
  <c r="AM169" i="1"/>
  <c r="AM170" i="1"/>
  <c r="AM171" i="1"/>
  <c r="BB171" i="1" s="1"/>
  <c r="AM172" i="1"/>
  <c r="AQ172" i="1" s="1"/>
  <c r="AM173" i="1"/>
  <c r="AM174" i="1"/>
  <c r="AM175" i="1"/>
  <c r="AM176" i="1"/>
  <c r="AM177" i="1"/>
  <c r="BB177" i="1" s="1"/>
  <c r="AM178" i="1"/>
  <c r="AQ178" i="1" s="1"/>
  <c r="AM179" i="1"/>
  <c r="AM180" i="1"/>
  <c r="AM181" i="1"/>
  <c r="AM182" i="1"/>
  <c r="AM183" i="1"/>
  <c r="AQ183" i="1" s="1"/>
  <c r="AM184" i="1"/>
  <c r="AQ184" i="1" s="1"/>
  <c r="AM185" i="1"/>
  <c r="AM186" i="1"/>
  <c r="AM187" i="1"/>
  <c r="AM188" i="1"/>
  <c r="AM189" i="1"/>
  <c r="BB189" i="1" s="1"/>
  <c r="AM190" i="1"/>
  <c r="AQ190" i="1" s="1"/>
  <c r="BA53" i="1"/>
  <c r="BA54" i="1"/>
  <c r="BA65" i="1"/>
  <c r="BA66" i="1"/>
  <c r="BA77" i="1"/>
  <c r="BA78" i="1"/>
  <c r="AZ50" i="1"/>
  <c r="BA50" i="1" s="1"/>
  <c r="AZ51" i="1"/>
  <c r="BA51" i="1" s="1"/>
  <c r="AZ52" i="1"/>
  <c r="BA52" i="1" s="1"/>
  <c r="AZ53" i="1"/>
  <c r="AZ54" i="1"/>
  <c r="AZ55" i="1"/>
  <c r="BA55" i="1" s="1"/>
  <c r="AZ56" i="1"/>
  <c r="BA56" i="1" s="1"/>
  <c r="AZ57" i="1"/>
  <c r="BA57" i="1" s="1"/>
  <c r="AZ58" i="1"/>
  <c r="BA58" i="1" s="1"/>
  <c r="AZ59" i="1"/>
  <c r="BA59" i="1" s="1"/>
  <c r="AZ60" i="1"/>
  <c r="BA60" i="1" s="1"/>
  <c r="AZ61" i="1"/>
  <c r="BA61" i="1" s="1"/>
  <c r="AZ62" i="1"/>
  <c r="BA62" i="1" s="1"/>
  <c r="AZ63" i="1"/>
  <c r="BA63" i="1" s="1"/>
  <c r="AZ64" i="1"/>
  <c r="BA64" i="1" s="1"/>
  <c r="AZ65" i="1"/>
  <c r="AZ66" i="1"/>
  <c r="AZ67" i="1"/>
  <c r="BA67" i="1" s="1"/>
  <c r="AZ68" i="1"/>
  <c r="BA68" i="1" s="1"/>
  <c r="AZ69" i="1"/>
  <c r="BA69" i="1" s="1"/>
  <c r="AZ70" i="1"/>
  <c r="BA70" i="1" s="1"/>
  <c r="AZ71" i="1"/>
  <c r="BA71" i="1" s="1"/>
  <c r="AZ72" i="1"/>
  <c r="BA72" i="1" s="1"/>
  <c r="AZ73" i="1"/>
  <c r="BA73" i="1" s="1"/>
  <c r="AZ74" i="1"/>
  <c r="BA74" i="1" s="1"/>
  <c r="AZ75" i="1"/>
  <c r="BA75" i="1" s="1"/>
  <c r="AZ76" i="1"/>
  <c r="BA76" i="1" s="1"/>
  <c r="AZ77" i="1"/>
  <c r="AZ78" i="1"/>
  <c r="AZ79" i="1"/>
  <c r="BA79" i="1" s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V51" i="1"/>
  <c r="AV54" i="1"/>
  <c r="AV55" i="1"/>
  <c r="AV57" i="1"/>
  <c r="AV59" i="1"/>
  <c r="AV60" i="1"/>
  <c r="AV61" i="1"/>
  <c r="AV63" i="1"/>
  <c r="AV66" i="1"/>
  <c r="AV67" i="1"/>
  <c r="AV69" i="1"/>
  <c r="AV72" i="1"/>
  <c r="AV73" i="1"/>
  <c r="AV75" i="1"/>
  <c r="AV78" i="1"/>
  <c r="AV79" i="1"/>
  <c r="AU50" i="1"/>
  <c r="AV50" i="1" s="1"/>
  <c r="AU51" i="1"/>
  <c r="AU52" i="1"/>
  <c r="AV52" i="1" s="1"/>
  <c r="AU53" i="1"/>
  <c r="AV53" i="1" s="1"/>
  <c r="AU54" i="1"/>
  <c r="AU55" i="1"/>
  <c r="AU56" i="1"/>
  <c r="AV56" i="1" s="1"/>
  <c r="AU57" i="1"/>
  <c r="AU58" i="1"/>
  <c r="AV58" i="1" s="1"/>
  <c r="AU59" i="1"/>
  <c r="AU60" i="1"/>
  <c r="AU61" i="1"/>
  <c r="AU62" i="1"/>
  <c r="AV62" i="1" s="1"/>
  <c r="AU63" i="1"/>
  <c r="AU64" i="1"/>
  <c r="AV64" i="1" s="1"/>
  <c r="AU65" i="1"/>
  <c r="AV65" i="1" s="1"/>
  <c r="AU66" i="1"/>
  <c r="AU67" i="1"/>
  <c r="AU68" i="1"/>
  <c r="AV68" i="1" s="1"/>
  <c r="AU69" i="1"/>
  <c r="AU70" i="1"/>
  <c r="AV70" i="1" s="1"/>
  <c r="AU71" i="1"/>
  <c r="AV71" i="1" s="1"/>
  <c r="AU72" i="1"/>
  <c r="AU73" i="1"/>
  <c r="AU74" i="1"/>
  <c r="AV74" i="1" s="1"/>
  <c r="AU75" i="1"/>
  <c r="AU76" i="1"/>
  <c r="AV76" i="1" s="1"/>
  <c r="AU77" i="1"/>
  <c r="AV77" i="1" s="1"/>
  <c r="AU78" i="1"/>
  <c r="AU79" i="1"/>
  <c r="AU80" i="1"/>
  <c r="AV80" i="1" s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Q50" i="1"/>
  <c r="AQ61" i="1"/>
  <c r="AQ62" i="1"/>
  <c r="AQ73" i="1"/>
  <c r="AQ74" i="1"/>
  <c r="AP50" i="1"/>
  <c r="AP51" i="1"/>
  <c r="AQ51" i="1" s="1"/>
  <c r="AP52" i="1"/>
  <c r="AQ52" i="1" s="1"/>
  <c r="AP53" i="1"/>
  <c r="AQ53" i="1" s="1"/>
  <c r="AP54" i="1"/>
  <c r="AQ54" i="1" s="1"/>
  <c r="AP55" i="1"/>
  <c r="AQ55" i="1" s="1"/>
  <c r="AP56" i="1"/>
  <c r="AQ56" i="1" s="1"/>
  <c r="AP57" i="1"/>
  <c r="AQ57" i="1" s="1"/>
  <c r="AP58" i="1"/>
  <c r="AQ58" i="1" s="1"/>
  <c r="AP59" i="1"/>
  <c r="AQ59" i="1" s="1"/>
  <c r="AP60" i="1"/>
  <c r="AQ60" i="1" s="1"/>
  <c r="AP61" i="1"/>
  <c r="AP62" i="1"/>
  <c r="AP63" i="1"/>
  <c r="AQ63" i="1" s="1"/>
  <c r="AP64" i="1"/>
  <c r="AQ64" i="1" s="1"/>
  <c r="AP65" i="1"/>
  <c r="AQ65" i="1" s="1"/>
  <c r="AP66" i="1"/>
  <c r="AQ66" i="1" s="1"/>
  <c r="AP67" i="1"/>
  <c r="AQ67" i="1" s="1"/>
  <c r="AP68" i="1"/>
  <c r="AQ68" i="1" s="1"/>
  <c r="AP69" i="1"/>
  <c r="AQ69" i="1" s="1"/>
  <c r="AP70" i="1"/>
  <c r="AQ70" i="1" s="1"/>
  <c r="AP71" i="1"/>
  <c r="AQ71" i="1" s="1"/>
  <c r="AP72" i="1"/>
  <c r="AQ72" i="1" s="1"/>
  <c r="AP73" i="1"/>
  <c r="AP74" i="1"/>
  <c r="AP75" i="1"/>
  <c r="AQ75" i="1" s="1"/>
  <c r="AP76" i="1"/>
  <c r="AQ76" i="1" s="1"/>
  <c r="AP77" i="1"/>
  <c r="AQ77" i="1" s="1"/>
  <c r="AP78" i="1"/>
  <c r="AQ78" i="1" s="1"/>
  <c r="AP79" i="1"/>
  <c r="AQ79" i="1" s="1"/>
  <c r="AP80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BB13" i="1"/>
  <c r="BB22" i="1"/>
  <c r="BB34" i="1"/>
  <c r="BA16" i="1"/>
  <c r="BA19" i="1"/>
  <c r="BA22" i="1"/>
  <c r="BA28" i="1"/>
  <c r="BA34" i="1"/>
  <c r="BA40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BA31" i="1" s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X13" i="1"/>
  <c r="AX14" i="1"/>
  <c r="AX15" i="1"/>
  <c r="BA15" i="1" s="1"/>
  <c r="AX16" i="1"/>
  <c r="AX17" i="1"/>
  <c r="AX18" i="1"/>
  <c r="AX19" i="1"/>
  <c r="AX20" i="1"/>
  <c r="AX21" i="1"/>
  <c r="BA21" i="1" s="1"/>
  <c r="AX22" i="1"/>
  <c r="AX23" i="1"/>
  <c r="AX24" i="1"/>
  <c r="AX25" i="1"/>
  <c r="AX26" i="1"/>
  <c r="AX27" i="1"/>
  <c r="BA27" i="1" s="1"/>
  <c r="AX28" i="1"/>
  <c r="AX29" i="1"/>
  <c r="AX30" i="1"/>
  <c r="AX31" i="1"/>
  <c r="AX32" i="1"/>
  <c r="AX33" i="1"/>
  <c r="BA33" i="1" s="1"/>
  <c r="AX34" i="1"/>
  <c r="AX35" i="1"/>
  <c r="AX36" i="1"/>
  <c r="AX37" i="1"/>
  <c r="AX38" i="1"/>
  <c r="AX39" i="1"/>
  <c r="BA39" i="1" s="1"/>
  <c r="AX40" i="1"/>
  <c r="AX41" i="1"/>
  <c r="AX42" i="1"/>
  <c r="AX43" i="1"/>
  <c r="AW13" i="1"/>
  <c r="AW14" i="1"/>
  <c r="AW15" i="1"/>
  <c r="AW16" i="1"/>
  <c r="AW17" i="1"/>
  <c r="BA17" i="1" s="1"/>
  <c r="AW18" i="1"/>
  <c r="AW19" i="1"/>
  <c r="AW20" i="1"/>
  <c r="AW21" i="1"/>
  <c r="AW22" i="1"/>
  <c r="AW23" i="1"/>
  <c r="BA23" i="1" s="1"/>
  <c r="AW24" i="1"/>
  <c r="AW25" i="1"/>
  <c r="AW26" i="1"/>
  <c r="AW27" i="1"/>
  <c r="AW28" i="1"/>
  <c r="AW29" i="1"/>
  <c r="BA29" i="1" s="1"/>
  <c r="AW30" i="1"/>
  <c r="AW31" i="1"/>
  <c r="AW32" i="1"/>
  <c r="BA32" i="1" s="1"/>
  <c r="AW33" i="1"/>
  <c r="AW34" i="1"/>
  <c r="AW35" i="1"/>
  <c r="BA35" i="1" s="1"/>
  <c r="AW36" i="1"/>
  <c r="AW37" i="1"/>
  <c r="AW38" i="1"/>
  <c r="BA38" i="1" s="1"/>
  <c r="AW39" i="1"/>
  <c r="AW40" i="1"/>
  <c r="AW41" i="1"/>
  <c r="BA41" i="1" s="1"/>
  <c r="AW42" i="1"/>
  <c r="AV14" i="1"/>
  <c r="AV20" i="1"/>
  <c r="AV26" i="1"/>
  <c r="AV32" i="1"/>
  <c r="AV38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T13" i="1"/>
  <c r="AV13" i="1" s="1"/>
  <c r="AT14" i="1"/>
  <c r="AT15" i="1"/>
  <c r="AT16" i="1"/>
  <c r="BB16" i="1" s="1"/>
  <c r="AT17" i="1"/>
  <c r="AT18" i="1"/>
  <c r="AT19" i="1"/>
  <c r="AT20" i="1"/>
  <c r="AT21" i="1"/>
  <c r="AT22" i="1"/>
  <c r="AT23" i="1"/>
  <c r="AT24" i="1"/>
  <c r="AT25" i="1"/>
  <c r="AT26" i="1"/>
  <c r="AT27" i="1"/>
  <c r="AT28" i="1"/>
  <c r="BB28" i="1" s="1"/>
  <c r="AT29" i="1"/>
  <c r="AT30" i="1"/>
  <c r="AT31" i="1"/>
  <c r="AT32" i="1"/>
  <c r="AT33" i="1"/>
  <c r="AT34" i="1"/>
  <c r="AT35" i="1"/>
  <c r="AT36" i="1"/>
  <c r="AT37" i="1"/>
  <c r="AT38" i="1"/>
  <c r="AT39" i="1"/>
  <c r="AT40" i="1"/>
  <c r="BB40" i="1" s="1"/>
  <c r="AT41" i="1"/>
  <c r="AT42" i="1"/>
  <c r="AT43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R13" i="1"/>
  <c r="AR14" i="1"/>
  <c r="AR15" i="1"/>
  <c r="AV15" i="1" s="1"/>
  <c r="AR16" i="1"/>
  <c r="AV16" i="1" s="1"/>
  <c r="AR17" i="1"/>
  <c r="AV17" i="1" s="1"/>
  <c r="AR18" i="1"/>
  <c r="AV18" i="1" s="1"/>
  <c r="AR19" i="1"/>
  <c r="AR20" i="1"/>
  <c r="AR21" i="1"/>
  <c r="AV21" i="1" s="1"/>
  <c r="AR22" i="1"/>
  <c r="AV22" i="1" s="1"/>
  <c r="AR23" i="1"/>
  <c r="AV23" i="1" s="1"/>
  <c r="AR24" i="1"/>
  <c r="AV24" i="1" s="1"/>
  <c r="AR25" i="1"/>
  <c r="AR26" i="1"/>
  <c r="AR27" i="1"/>
  <c r="AV27" i="1" s="1"/>
  <c r="AR28" i="1"/>
  <c r="AV28" i="1" s="1"/>
  <c r="AR29" i="1"/>
  <c r="AV29" i="1" s="1"/>
  <c r="AR30" i="1"/>
  <c r="AV30" i="1" s="1"/>
  <c r="AR31" i="1"/>
  <c r="AR32" i="1"/>
  <c r="AR33" i="1"/>
  <c r="AV33" i="1" s="1"/>
  <c r="AR34" i="1"/>
  <c r="AV34" i="1" s="1"/>
  <c r="AR35" i="1"/>
  <c r="AV35" i="1" s="1"/>
  <c r="AR36" i="1"/>
  <c r="AV36" i="1" s="1"/>
  <c r="AR37" i="1"/>
  <c r="AR38" i="1"/>
  <c r="AR39" i="1"/>
  <c r="AV39" i="1" s="1"/>
  <c r="AR40" i="1"/>
  <c r="AV40" i="1" s="1"/>
  <c r="AR41" i="1"/>
  <c r="AV41" i="1" s="1"/>
  <c r="AR42" i="1"/>
  <c r="AV42" i="1" s="1"/>
  <c r="AQ23" i="1"/>
  <c r="AQ24" i="1"/>
  <c r="AQ35" i="1"/>
  <c r="AQ36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M13" i="1"/>
  <c r="AQ13" i="1" s="1"/>
  <c r="AM14" i="1"/>
  <c r="AQ14" i="1" s="1"/>
  <c r="AM15" i="1"/>
  <c r="AM16" i="1"/>
  <c r="AQ16" i="1" s="1"/>
  <c r="AM17" i="1"/>
  <c r="AM18" i="1"/>
  <c r="AM19" i="1"/>
  <c r="AQ19" i="1" s="1"/>
  <c r="AM20" i="1"/>
  <c r="AQ20" i="1" s="1"/>
  <c r="AM21" i="1"/>
  <c r="AM22" i="1"/>
  <c r="AQ22" i="1" s="1"/>
  <c r="AM23" i="1"/>
  <c r="AM24" i="1"/>
  <c r="AM25" i="1"/>
  <c r="AQ25" i="1" s="1"/>
  <c r="AM26" i="1"/>
  <c r="AQ26" i="1" s="1"/>
  <c r="AM27" i="1"/>
  <c r="AM28" i="1"/>
  <c r="AQ28" i="1" s="1"/>
  <c r="AM29" i="1"/>
  <c r="AM30" i="1"/>
  <c r="AM31" i="1"/>
  <c r="AQ31" i="1" s="1"/>
  <c r="AM32" i="1"/>
  <c r="AQ32" i="1" s="1"/>
  <c r="AM33" i="1"/>
  <c r="AM34" i="1"/>
  <c r="AQ34" i="1" s="1"/>
  <c r="AM35" i="1"/>
  <c r="AM36" i="1"/>
  <c r="AM37" i="1"/>
  <c r="AQ37" i="1" s="1"/>
  <c r="AM38" i="1"/>
  <c r="AQ38" i="1" s="1"/>
  <c r="AM39" i="1"/>
  <c r="AM40" i="1"/>
  <c r="AQ40" i="1" s="1"/>
  <c r="AM41" i="1"/>
  <c r="AM42" i="1"/>
  <c r="AM43" i="1"/>
  <c r="AM44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W147" i="1"/>
  <c r="O152" i="1"/>
  <c r="J153" i="1"/>
  <c r="D145" i="1"/>
  <c r="AE152" i="1"/>
  <c r="AE115" i="1" s="1"/>
  <c r="U147" i="1"/>
  <c r="Z146" i="1"/>
  <c r="Z109" i="1" s="1"/>
  <c r="AD109" i="1" s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R31" i="1"/>
  <c r="R32" i="1"/>
  <c r="R33" i="1"/>
  <c r="R34" i="1"/>
  <c r="R35" i="1"/>
  <c r="R36" i="1"/>
  <c r="R37" i="1"/>
  <c r="R38" i="1"/>
  <c r="R39" i="1"/>
  <c r="R40" i="1"/>
  <c r="R41" i="1"/>
  <c r="R42" i="1"/>
  <c r="Q31" i="1"/>
  <c r="Q32" i="1"/>
  <c r="Q33" i="1"/>
  <c r="Q34" i="1"/>
  <c r="Q35" i="1"/>
  <c r="Q36" i="1"/>
  <c r="Q37" i="1"/>
  <c r="Q38" i="1"/>
  <c r="Q39" i="1"/>
  <c r="Q40" i="1"/>
  <c r="Q41" i="1"/>
  <c r="Q42" i="1"/>
  <c r="L32" i="1"/>
  <c r="L33" i="1"/>
  <c r="L34" i="1"/>
  <c r="L35" i="1"/>
  <c r="L36" i="1"/>
  <c r="L37" i="1"/>
  <c r="L38" i="1"/>
  <c r="L39" i="1"/>
  <c r="L40" i="1"/>
  <c r="L41" i="1"/>
  <c r="L42" i="1"/>
  <c r="G33" i="1"/>
  <c r="G34" i="1"/>
  <c r="G35" i="1"/>
  <c r="G36" i="1"/>
  <c r="G37" i="1"/>
  <c r="G38" i="1"/>
  <c r="G39" i="1"/>
  <c r="G40" i="1"/>
  <c r="G41" i="1"/>
  <c r="G42" i="1"/>
  <c r="G43" i="1"/>
  <c r="P3" i="18"/>
  <c r="P3" i="33"/>
  <c r="P3" i="32"/>
  <c r="P3" i="31"/>
  <c r="P3" i="16"/>
  <c r="P3" i="20"/>
  <c r="B3" i="20"/>
  <c r="P3" i="19"/>
  <c r="B3" i="19"/>
  <c r="P3" i="36"/>
  <c r="B3" i="36"/>
  <c r="O47" i="36"/>
  <c r="N47" i="36"/>
  <c r="M47" i="36"/>
  <c r="L47" i="36"/>
  <c r="P47" i="36" s="1"/>
  <c r="J47" i="36"/>
  <c r="I47" i="36"/>
  <c r="H47" i="36"/>
  <c r="G47" i="36"/>
  <c r="K47" i="36"/>
  <c r="E47" i="36"/>
  <c r="D47" i="36"/>
  <c r="C47" i="36"/>
  <c r="B47" i="36"/>
  <c r="F47" i="36"/>
  <c r="O46" i="36"/>
  <c r="N46" i="36"/>
  <c r="M46" i="36"/>
  <c r="L46" i="36"/>
  <c r="J46" i="36"/>
  <c r="I46" i="36"/>
  <c r="H46" i="36"/>
  <c r="G46" i="36"/>
  <c r="E46" i="36"/>
  <c r="D46" i="36"/>
  <c r="C46" i="36"/>
  <c r="F46" i="36" s="1"/>
  <c r="B46" i="36"/>
  <c r="O45" i="36"/>
  <c r="N45" i="36"/>
  <c r="M45" i="36"/>
  <c r="L45" i="36"/>
  <c r="P45" i="36" s="1"/>
  <c r="J45" i="36"/>
  <c r="I45" i="36"/>
  <c r="H45" i="36"/>
  <c r="G45" i="36"/>
  <c r="K45" i="36"/>
  <c r="E45" i="36"/>
  <c r="D45" i="36"/>
  <c r="C45" i="36"/>
  <c r="B45" i="36"/>
  <c r="F45" i="36"/>
  <c r="O44" i="36"/>
  <c r="N44" i="36"/>
  <c r="M44" i="36"/>
  <c r="L44" i="36"/>
  <c r="J44" i="36"/>
  <c r="I44" i="36"/>
  <c r="H44" i="36"/>
  <c r="G44" i="36"/>
  <c r="E44" i="36"/>
  <c r="D44" i="36"/>
  <c r="C44" i="36"/>
  <c r="F44" i="36" s="1"/>
  <c r="B44" i="36"/>
  <c r="O43" i="36"/>
  <c r="N43" i="36"/>
  <c r="M43" i="36"/>
  <c r="L43" i="36"/>
  <c r="P43" i="36" s="1"/>
  <c r="J43" i="36"/>
  <c r="I43" i="36"/>
  <c r="H43" i="36"/>
  <c r="G43" i="36"/>
  <c r="K43" i="36"/>
  <c r="E43" i="36"/>
  <c r="D43" i="36"/>
  <c r="C43" i="36"/>
  <c r="B43" i="36"/>
  <c r="F43" i="36"/>
  <c r="O42" i="36"/>
  <c r="N42" i="36"/>
  <c r="M42" i="36"/>
  <c r="P42" i="36" s="1"/>
  <c r="L42" i="36"/>
  <c r="J42" i="36"/>
  <c r="I42" i="36"/>
  <c r="H42" i="36"/>
  <c r="G42" i="36"/>
  <c r="K42" i="36" s="1"/>
  <c r="E42" i="36"/>
  <c r="D42" i="36"/>
  <c r="C42" i="36"/>
  <c r="F42" i="36" s="1"/>
  <c r="B42" i="36"/>
  <c r="O41" i="36"/>
  <c r="N41" i="36"/>
  <c r="M41" i="36"/>
  <c r="L41" i="36"/>
  <c r="P41" i="36" s="1"/>
  <c r="J41" i="36"/>
  <c r="I41" i="36"/>
  <c r="H41" i="36"/>
  <c r="G41" i="36"/>
  <c r="K41" i="36"/>
  <c r="E41" i="36"/>
  <c r="D41" i="36"/>
  <c r="C41" i="36"/>
  <c r="B41" i="36"/>
  <c r="F41" i="36"/>
  <c r="O40" i="36"/>
  <c r="P40" i="36" s="1"/>
  <c r="N40" i="36"/>
  <c r="M40" i="36"/>
  <c r="L40" i="36"/>
  <c r="J40" i="36"/>
  <c r="I40" i="36"/>
  <c r="H40" i="36"/>
  <c r="G40" i="36"/>
  <c r="E40" i="36"/>
  <c r="D40" i="36"/>
  <c r="C40" i="36"/>
  <c r="F40" i="36" s="1"/>
  <c r="B40" i="36"/>
  <c r="O39" i="36"/>
  <c r="N39" i="36"/>
  <c r="M39" i="36"/>
  <c r="L39" i="36"/>
  <c r="P39" i="36" s="1"/>
  <c r="J39" i="36"/>
  <c r="I39" i="36"/>
  <c r="H39" i="36"/>
  <c r="G39" i="36"/>
  <c r="K39" i="36"/>
  <c r="E39" i="36"/>
  <c r="D39" i="36"/>
  <c r="C39" i="36"/>
  <c r="B39" i="36"/>
  <c r="F39" i="36"/>
  <c r="O38" i="36"/>
  <c r="P38" i="36" s="1"/>
  <c r="N38" i="36"/>
  <c r="M38" i="36"/>
  <c r="L38" i="36"/>
  <c r="J38" i="36"/>
  <c r="I38" i="36"/>
  <c r="H38" i="36"/>
  <c r="G38" i="36"/>
  <c r="E38" i="36"/>
  <c r="D38" i="36"/>
  <c r="C38" i="36"/>
  <c r="F38" i="36" s="1"/>
  <c r="B38" i="36"/>
  <c r="O37" i="36"/>
  <c r="N37" i="36"/>
  <c r="M37" i="36"/>
  <c r="L37" i="36"/>
  <c r="P37" i="36" s="1"/>
  <c r="J37" i="36"/>
  <c r="I37" i="36"/>
  <c r="H37" i="36"/>
  <c r="G37" i="36"/>
  <c r="K37" i="36"/>
  <c r="E37" i="36"/>
  <c r="D37" i="36"/>
  <c r="C37" i="36"/>
  <c r="B37" i="36"/>
  <c r="F37" i="36"/>
  <c r="O36" i="36"/>
  <c r="N36" i="36"/>
  <c r="N48" i="36"/>
  <c r="M36" i="36"/>
  <c r="M48" i="36"/>
  <c r="L36" i="36"/>
  <c r="J36" i="36"/>
  <c r="J48" i="36" s="1"/>
  <c r="I36" i="36"/>
  <c r="H36" i="36"/>
  <c r="H48" i="36" s="1"/>
  <c r="G36" i="36"/>
  <c r="G48" i="36" s="1"/>
  <c r="E36" i="36"/>
  <c r="E48" i="36"/>
  <c r="D36" i="36"/>
  <c r="D48" i="36" s="1"/>
  <c r="C36" i="36"/>
  <c r="C48" i="36" s="1"/>
  <c r="B36" i="36"/>
  <c r="B48" i="36"/>
  <c r="O33" i="36"/>
  <c r="AH153" i="1" s="1"/>
  <c r="N33" i="36"/>
  <c r="AG153" i="1" s="1"/>
  <c r="M33" i="36"/>
  <c r="AF153" i="1" s="1"/>
  <c r="L33" i="36"/>
  <c r="AE153" i="1" s="1"/>
  <c r="AE116" i="1" s="1"/>
  <c r="J33" i="36"/>
  <c r="AC153" i="1" s="1"/>
  <c r="I33" i="36"/>
  <c r="AB153" i="1" s="1"/>
  <c r="H33" i="36"/>
  <c r="AA153" i="1" s="1"/>
  <c r="G33" i="36"/>
  <c r="Z153" i="1" s="1"/>
  <c r="Z116" i="1" s="1"/>
  <c r="AD116" i="1" s="1"/>
  <c r="E33" i="36"/>
  <c r="X153" i="1" s="1"/>
  <c r="D33" i="36"/>
  <c r="W153" i="1" s="1"/>
  <c r="C33" i="36"/>
  <c r="V153" i="1" s="1"/>
  <c r="B33" i="36"/>
  <c r="U153" i="1" s="1"/>
  <c r="U116" i="1" s="1"/>
  <c r="Q32" i="36"/>
  <c r="P32" i="36"/>
  <c r="K32" i="36"/>
  <c r="F32" i="36"/>
  <c r="Q31" i="36"/>
  <c r="P31" i="36"/>
  <c r="K31" i="36"/>
  <c r="F31" i="36"/>
  <c r="Q30" i="36"/>
  <c r="P30" i="36"/>
  <c r="K30" i="36"/>
  <c r="F30" i="36"/>
  <c r="Q29" i="36"/>
  <c r="P29" i="36"/>
  <c r="K29" i="36"/>
  <c r="F29" i="36"/>
  <c r="Q28" i="36"/>
  <c r="P28" i="36"/>
  <c r="K28" i="36"/>
  <c r="F28" i="36"/>
  <c r="Q27" i="36"/>
  <c r="P27" i="36"/>
  <c r="K27" i="36"/>
  <c r="F27" i="36"/>
  <c r="Q26" i="36"/>
  <c r="P26" i="36"/>
  <c r="K26" i="36"/>
  <c r="F26" i="36"/>
  <c r="Q25" i="36"/>
  <c r="P25" i="36"/>
  <c r="K25" i="36"/>
  <c r="F25" i="36"/>
  <c r="Q24" i="36"/>
  <c r="P24" i="36"/>
  <c r="K24" i="36"/>
  <c r="F24" i="36"/>
  <c r="Q23" i="36"/>
  <c r="P23" i="36"/>
  <c r="K23" i="36"/>
  <c r="F23" i="36"/>
  <c r="Q22" i="36"/>
  <c r="P22" i="36"/>
  <c r="K22" i="36"/>
  <c r="F22" i="36"/>
  <c r="Q21" i="36"/>
  <c r="P21" i="36"/>
  <c r="P33" i="36"/>
  <c r="K21" i="36"/>
  <c r="K33" i="36" s="1"/>
  <c r="F21" i="36"/>
  <c r="F33" i="36" s="1"/>
  <c r="O18" i="36"/>
  <c r="P153" i="1" s="1"/>
  <c r="N18" i="36"/>
  <c r="O153" i="1" s="1"/>
  <c r="M18" i="36"/>
  <c r="N153" i="1" s="1"/>
  <c r="L18" i="36"/>
  <c r="M153" i="1" s="1"/>
  <c r="J18" i="36"/>
  <c r="K153" i="1" s="1"/>
  <c r="I18" i="36"/>
  <c r="H18" i="36"/>
  <c r="I153" i="1" s="1"/>
  <c r="G18" i="36"/>
  <c r="H153" i="1" s="1"/>
  <c r="E18" i="36"/>
  <c r="F153" i="1" s="1"/>
  <c r="D18" i="36"/>
  <c r="E153" i="1" s="1"/>
  <c r="C18" i="36"/>
  <c r="D153" i="1" s="1"/>
  <c r="B18" i="36"/>
  <c r="C153" i="1" s="1"/>
  <c r="Q17" i="36"/>
  <c r="P17" i="36"/>
  <c r="K17" i="36"/>
  <c r="F17" i="36"/>
  <c r="Q16" i="36"/>
  <c r="P16" i="36"/>
  <c r="K16" i="36"/>
  <c r="F16" i="36"/>
  <c r="Q15" i="36"/>
  <c r="P15" i="36"/>
  <c r="K15" i="36"/>
  <c r="F15" i="36"/>
  <c r="Q14" i="36"/>
  <c r="P14" i="36"/>
  <c r="K14" i="36"/>
  <c r="F14" i="36"/>
  <c r="Q13" i="36"/>
  <c r="P13" i="36"/>
  <c r="K13" i="36"/>
  <c r="F13" i="36"/>
  <c r="Q12" i="36"/>
  <c r="P12" i="36"/>
  <c r="K12" i="36"/>
  <c r="F12" i="36"/>
  <c r="Q11" i="36"/>
  <c r="P11" i="36"/>
  <c r="K11" i="36"/>
  <c r="F11" i="36"/>
  <c r="Q10" i="36"/>
  <c r="P10" i="36"/>
  <c r="K10" i="36"/>
  <c r="F10" i="36"/>
  <c r="Q9" i="36"/>
  <c r="P9" i="36"/>
  <c r="K9" i="36"/>
  <c r="F9" i="36"/>
  <c r="Q8" i="36"/>
  <c r="P8" i="36"/>
  <c r="K8" i="36"/>
  <c r="K18" i="36" s="1"/>
  <c r="F8" i="36"/>
  <c r="Q7" i="36"/>
  <c r="P7" i="36"/>
  <c r="K7" i="36"/>
  <c r="F7" i="36"/>
  <c r="Q6" i="36"/>
  <c r="Q18" i="36" s="1"/>
  <c r="P6" i="36"/>
  <c r="P18" i="36" s="1"/>
  <c r="K6" i="36"/>
  <c r="F6" i="36"/>
  <c r="F18" i="36" s="1"/>
  <c r="P3" i="35"/>
  <c r="B3" i="35"/>
  <c r="O47" i="35"/>
  <c r="N47" i="35"/>
  <c r="M47" i="35"/>
  <c r="P47" i="35" s="1"/>
  <c r="L47" i="35"/>
  <c r="J47" i="35"/>
  <c r="I47" i="35"/>
  <c r="H47" i="35"/>
  <c r="G47" i="35"/>
  <c r="K47" i="35" s="1"/>
  <c r="E47" i="35"/>
  <c r="D47" i="35"/>
  <c r="C47" i="35"/>
  <c r="B47" i="35"/>
  <c r="F47" i="35"/>
  <c r="O46" i="35"/>
  <c r="N46" i="35"/>
  <c r="M46" i="35"/>
  <c r="L46" i="35"/>
  <c r="P46" i="35"/>
  <c r="J46" i="35"/>
  <c r="I46" i="35"/>
  <c r="H46" i="35"/>
  <c r="G46" i="35"/>
  <c r="E46" i="35"/>
  <c r="D46" i="35"/>
  <c r="F46" i="35" s="1"/>
  <c r="C46" i="35"/>
  <c r="B46" i="35"/>
  <c r="O45" i="35"/>
  <c r="N45" i="35"/>
  <c r="M45" i="35"/>
  <c r="P45" i="35" s="1"/>
  <c r="L45" i="35"/>
  <c r="J45" i="35"/>
  <c r="I45" i="35"/>
  <c r="H45" i="35"/>
  <c r="G45" i="35"/>
  <c r="K45" i="35" s="1"/>
  <c r="E45" i="35"/>
  <c r="D45" i="35"/>
  <c r="C45" i="35"/>
  <c r="B45" i="35"/>
  <c r="F45" i="35"/>
  <c r="O44" i="35"/>
  <c r="N44" i="35"/>
  <c r="M44" i="35"/>
  <c r="L44" i="35"/>
  <c r="P44" i="35"/>
  <c r="J44" i="35"/>
  <c r="I44" i="35"/>
  <c r="H44" i="35"/>
  <c r="G44" i="35"/>
  <c r="E44" i="35"/>
  <c r="D44" i="35"/>
  <c r="C44" i="35"/>
  <c r="B44" i="35"/>
  <c r="O43" i="35"/>
  <c r="N43" i="35"/>
  <c r="M43" i="35"/>
  <c r="P43" i="35" s="1"/>
  <c r="L43" i="35"/>
  <c r="J43" i="35"/>
  <c r="I43" i="35"/>
  <c r="H43" i="35"/>
  <c r="G43" i="35"/>
  <c r="K43" i="35" s="1"/>
  <c r="E43" i="35"/>
  <c r="D43" i="35"/>
  <c r="C43" i="35"/>
  <c r="B43" i="35"/>
  <c r="F43" i="35"/>
  <c r="O42" i="35"/>
  <c r="N42" i="35"/>
  <c r="M42" i="35"/>
  <c r="L42" i="35"/>
  <c r="P42" i="35" s="1"/>
  <c r="J42" i="35"/>
  <c r="I42" i="35"/>
  <c r="H42" i="35"/>
  <c r="G42" i="35"/>
  <c r="K42" i="35" s="1"/>
  <c r="E42" i="35"/>
  <c r="D42" i="35"/>
  <c r="C42" i="35"/>
  <c r="B42" i="35"/>
  <c r="O41" i="35"/>
  <c r="N41" i="35"/>
  <c r="M41" i="35"/>
  <c r="L41" i="35"/>
  <c r="J41" i="35"/>
  <c r="I41" i="35"/>
  <c r="H41" i="35"/>
  <c r="G41" i="35"/>
  <c r="K41" i="35" s="1"/>
  <c r="E41" i="35"/>
  <c r="D41" i="35"/>
  <c r="C41" i="35"/>
  <c r="B41" i="35"/>
  <c r="F41" i="35"/>
  <c r="O40" i="35"/>
  <c r="N40" i="35"/>
  <c r="M40" i="35"/>
  <c r="L40" i="35"/>
  <c r="P40" i="35"/>
  <c r="J40" i="35"/>
  <c r="I40" i="35"/>
  <c r="H40" i="35"/>
  <c r="G40" i="35"/>
  <c r="K40" i="35" s="1"/>
  <c r="E40" i="35"/>
  <c r="D40" i="35"/>
  <c r="C40" i="35"/>
  <c r="B40" i="35"/>
  <c r="F40" i="35" s="1"/>
  <c r="O39" i="35"/>
  <c r="N39" i="35"/>
  <c r="M39" i="35"/>
  <c r="L39" i="35"/>
  <c r="J39" i="35"/>
  <c r="I39" i="35"/>
  <c r="H39" i="35"/>
  <c r="G39" i="35"/>
  <c r="K39" i="35" s="1"/>
  <c r="E39" i="35"/>
  <c r="D39" i="35"/>
  <c r="C39" i="35"/>
  <c r="B39" i="35"/>
  <c r="F39" i="35"/>
  <c r="O38" i="35"/>
  <c r="N38" i="35"/>
  <c r="M38" i="35"/>
  <c r="L38" i="35"/>
  <c r="P38" i="35"/>
  <c r="J38" i="35"/>
  <c r="I38" i="35"/>
  <c r="H38" i="35"/>
  <c r="G38" i="35"/>
  <c r="E38" i="35"/>
  <c r="D38" i="35"/>
  <c r="D48" i="35" s="1"/>
  <c r="C38" i="35"/>
  <c r="B38" i="35"/>
  <c r="O37" i="35"/>
  <c r="N37" i="35"/>
  <c r="M37" i="35"/>
  <c r="L37" i="35"/>
  <c r="P37" i="35" s="1"/>
  <c r="J37" i="35"/>
  <c r="I37" i="35"/>
  <c r="H37" i="35"/>
  <c r="G37" i="35"/>
  <c r="K37" i="35" s="1"/>
  <c r="E37" i="35"/>
  <c r="D37" i="35"/>
  <c r="C37" i="35"/>
  <c r="B37" i="35"/>
  <c r="F37" i="35"/>
  <c r="O36" i="35"/>
  <c r="O48" i="35"/>
  <c r="N36" i="35"/>
  <c r="N48" i="35"/>
  <c r="M36" i="35"/>
  <c r="L36" i="35"/>
  <c r="L48" i="35"/>
  <c r="J36" i="35"/>
  <c r="I36" i="35"/>
  <c r="I48" i="35"/>
  <c r="H36" i="35"/>
  <c r="H48" i="35" s="1"/>
  <c r="G36" i="35"/>
  <c r="E36" i="35"/>
  <c r="E48" i="35"/>
  <c r="D36" i="35"/>
  <c r="C36" i="35"/>
  <c r="C48" i="35" s="1"/>
  <c r="B36" i="35"/>
  <c r="B48" i="35"/>
  <c r="O33" i="35"/>
  <c r="N33" i="35"/>
  <c r="AG152" i="1" s="1"/>
  <c r="M33" i="35"/>
  <c r="AF152" i="1" s="1"/>
  <c r="L33" i="35"/>
  <c r="J33" i="35"/>
  <c r="AC152" i="1" s="1"/>
  <c r="I33" i="35"/>
  <c r="AB152" i="1" s="1"/>
  <c r="H33" i="35"/>
  <c r="AA152" i="1" s="1"/>
  <c r="G33" i="35"/>
  <c r="Z152" i="1" s="1"/>
  <c r="Z115" i="1" s="1"/>
  <c r="AD115" i="1" s="1"/>
  <c r="E33" i="35"/>
  <c r="X152" i="1" s="1"/>
  <c r="D33" i="35"/>
  <c r="W152" i="1" s="1"/>
  <c r="C33" i="35"/>
  <c r="V152" i="1" s="1"/>
  <c r="B33" i="35"/>
  <c r="U152" i="1" s="1"/>
  <c r="U115" i="1" s="1"/>
  <c r="Q32" i="35"/>
  <c r="P32" i="35"/>
  <c r="K32" i="35"/>
  <c r="F32" i="35"/>
  <c r="Q31" i="35"/>
  <c r="P31" i="35"/>
  <c r="K31" i="35"/>
  <c r="F31" i="35"/>
  <c r="Q30" i="35"/>
  <c r="P30" i="35"/>
  <c r="K30" i="35"/>
  <c r="F30" i="35"/>
  <c r="Q29" i="35"/>
  <c r="P29" i="35"/>
  <c r="K29" i="35"/>
  <c r="F29" i="35"/>
  <c r="Q28" i="35"/>
  <c r="P28" i="35"/>
  <c r="K28" i="35"/>
  <c r="F28" i="35"/>
  <c r="Q27" i="35"/>
  <c r="P27" i="35"/>
  <c r="K27" i="35"/>
  <c r="F27" i="35"/>
  <c r="Q26" i="35"/>
  <c r="P26" i="35"/>
  <c r="K26" i="35"/>
  <c r="F26" i="35"/>
  <c r="Q25" i="35"/>
  <c r="P25" i="35"/>
  <c r="K25" i="35"/>
  <c r="F25" i="35"/>
  <c r="Q24" i="35"/>
  <c r="P24" i="35"/>
  <c r="K24" i="35"/>
  <c r="F24" i="35"/>
  <c r="Q23" i="35"/>
  <c r="P23" i="35"/>
  <c r="K23" i="35"/>
  <c r="F23" i="35"/>
  <c r="Q22" i="35"/>
  <c r="P22" i="35"/>
  <c r="P33" i="35" s="1"/>
  <c r="K22" i="35"/>
  <c r="F22" i="35"/>
  <c r="Q21" i="35"/>
  <c r="Q33" i="35" s="1"/>
  <c r="P21" i="35"/>
  <c r="K21" i="35"/>
  <c r="K33" i="35" s="1"/>
  <c r="F21" i="35"/>
  <c r="O18" i="35"/>
  <c r="P152" i="1" s="1"/>
  <c r="N18" i="35"/>
  <c r="M18" i="35"/>
  <c r="N152" i="1" s="1"/>
  <c r="L18" i="35"/>
  <c r="M152" i="1" s="1"/>
  <c r="J18" i="35"/>
  <c r="K152" i="1" s="1"/>
  <c r="I18" i="35"/>
  <c r="J152" i="1" s="1"/>
  <c r="H18" i="35"/>
  <c r="I152" i="1" s="1"/>
  <c r="G18" i="35"/>
  <c r="H152" i="1" s="1"/>
  <c r="E18" i="35"/>
  <c r="F152" i="1" s="1"/>
  <c r="D18" i="35"/>
  <c r="E152" i="1" s="1"/>
  <c r="C18" i="35"/>
  <c r="D152" i="1" s="1"/>
  <c r="B18" i="35"/>
  <c r="C152" i="1" s="1"/>
  <c r="Q17" i="35"/>
  <c r="P17" i="35"/>
  <c r="K17" i="35"/>
  <c r="F17" i="35"/>
  <c r="Q16" i="35"/>
  <c r="P16" i="35"/>
  <c r="K16" i="35"/>
  <c r="F16" i="35"/>
  <c r="Q15" i="35"/>
  <c r="P15" i="35"/>
  <c r="K15" i="35"/>
  <c r="F15" i="35"/>
  <c r="Q14" i="35"/>
  <c r="P14" i="35"/>
  <c r="K14" i="35"/>
  <c r="F14" i="35"/>
  <c r="Q13" i="35"/>
  <c r="P13" i="35"/>
  <c r="K13" i="35"/>
  <c r="F13" i="35"/>
  <c r="Q12" i="35"/>
  <c r="P12" i="35"/>
  <c r="K12" i="35"/>
  <c r="F12" i="35"/>
  <c r="Q11" i="35"/>
  <c r="P11" i="35"/>
  <c r="K11" i="35"/>
  <c r="F11" i="35"/>
  <c r="Q10" i="35"/>
  <c r="P10" i="35"/>
  <c r="K10" i="35"/>
  <c r="F10" i="35"/>
  <c r="Q9" i="35"/>
  <c r="P9" i="35"/>
  <c r="K9" i="35"/>
  <c r="F9" i="35"/>
  <c r="Q8" i="35"/>
  <c r="P8" i="35"/>
  <c r="K8" i="35"/>
  <c r="F8" i="35"/>
  <c r="Q7" i="35"/>
  <c r="P7" i="35"/>
  <c r="K7" i="35"/>
  <c r="F7" i="35"/>
  <c r="Q6" i="35"/>
  <c r="Q18" i="35" s="1"/>
  <c r="P6" i="35"/>
  <c r="K6" i="35"/>
  <c r="K18" i="35"/>
  <c r="F6" i="35"/>
  <c r="F18" i="35" s="1"/>
  <c r="P3" i="34"/>
  <c r="B3" i="34"/>
  <c r="O47" i="34"/>
  <c r="N47" i="34"/>
  <c r="P47" i="34" s="1"/>
  <c r="M47" i="34"/>
  <c r="L47" i="34"/>
  <c r="J47" i="34"/>
  <c r="I47" i="34"/>
  <c r="H47" i="34"/>
  <c r="G47" i="34"/>
  <c r="E47" i="34"/>
  <c r="D47" i="34"/>
  <c r="C47" i="34"/>
  <c r="B47" i="34"/>
  <c r="F47" i="34" s="1"/>
  <c r="O46" i="34"/>
  <c r="N46" i="34"/>
  <c r="M46" i="34"/>
  <c r="L46" i="34"/>
  <c r="P46" i="34"/>
  <c r="J46" i="34"/>
  <c r="I46" i="34"/>
  <c r="H46" i="34"/>
  <c r="K46" i="34" s="1"/>
  <c r="G46" i="34"/>
  <c r="E46" i="34"/>
  <c r="D46" i="34"/>
  <c r="C46" i="34"/>
  <c r="B46" i="34"/>
  <c r="O45" i="34"/>
  <c r="N45" i="34"/>
  <c r="P45" i="34" s="1"/>
  <c r="M45" i="34"/>
  <c r="L45" i="34"/>
  <c r="J45" i="34"/>
  <c r="I45" i="34"/>
  <c r="H45" i="34"/>
  <c r="G45" i="34"/>
  <c r="E45" i="34"/>
  <c r="D45" i="34"/>
  <c r="C45" i="34"/>
  <c r="B45" i="34"/>
  <c r="F45" i="34" s="1"/>
  <c r="O44" i="34"/>
  <c r="N44" i="34"/>
  <c r="M44" i="34"/>
  <c r="L44" i="34"/>
  <c r="P44" i="34"/>
  <c r="J44" i="34"/>
  <c r="I44" i="34"/>
  <c r="H44" i="34"/>
  <c r="K44" i="34" s="1"/>
  <c r="G44" i="34"/>
  <c r="E44" i="34"/>
  <c r="E48" i="34" s="1"/>
  <c r="D44" i="34"/>
  <c r="C44" i="34"/>
  <c r="B44" i="34"/>
  <c r="O43" i="34"/>
  <c r="N43" i="34"/>
  <c r="P43" i="34" s="1"/>
  <c r="M43" i="34"/>
  <c r="L43" i="34"/>
  <c r="J43" i="34"/>
  <c r="I43" i="34"/>
  <c r="H43" i="34"/>
  <c r="K43" i="34" s="1"/>
  <c r="G43" i="34"/>
  <c r="E43" i="34"/>
  <c r="D43" i="34"/>
  <c r="C43" i="34"/>
  <c r="B43" i="34"/>
  <c r="F43" i="34" s="1"/>
  <c r="O42" i="34"/>
  <c r="N42" i="34"/>
  <c r="M42" i="34"/>
  <c r="L42" i="34"/>
  <c r="P42" i="34"/>
  <c r="J42" i="34"/>
  <c r="I42" i="34"/>
  <c r="H42" i="34"/>
  <c r="K42" i="34" s="1"/>
  <c r="G42" i="34"/>
  <c r="E42" i="34"/>
  <c r="D42" i="34"/>
  <c r="C42" i="34"/>
  <c r="B42" i="34"/>
  <c r="O41" i="34"/>
  <c r="N41" i="34"/>
  <c r="P41" i="34" s="1"/>
  <c r="M41" i="34"/>
  <c r="L41" i="34"/>
  <c r="J41" i="34"/>
  <c r="I41" i="34"/>
  <c r="H41" i="34"/>
  <c r="K41" i="34" s="1"/>
  <c r="G41" i="34"/>
  <c r="E41" i="34"/>
  <c r="D41" i="34"/>
  <c r="C41" i="34"/>
  <c r="B41" i="34"/>
  <c r="F41" i="34" s="1"/>
  <c r="O40" i="34"/>
  <c r="N40" i="34"/>
  <c r="M40" i="34"/>
  <c r="L40" i="34"/>
  <c r="P40" i="34"/>
  <c r="J40" i="34"/>
  <c r="I40" i="34"/>
  <c r="H40" i="34"/>
  <c r="K40" i="34" s="1"/>
  <c r="G40" i="34"/>
  <c r="E40" i="34"/>
  <c r="D40" i="34"/>
  <c r="C40" i="34"/>
  <c r="B40" i="34"/>
  <c r="F40" i="34" s="1"/>
  <c r="O39" i="34"/>
  <c r="N39" i="34"/>
  <c r="P39" i="34" s="1"/>
  <c r="M39" i="34"/>
  <c r="L39" i="34"/>
  <c r="J39" i="34"/>
  <c r="I39" i="34"/>
  <c r="H39" i="34"/>
  <c r="G39" i="34"/>
  <c r="E39" i="34"/>
  <c r="D39" i="34"/>
  <c r="C39" i="34"/>
  <c r="B39" i="34"/>
  <c r="F39" i="34" s="1"/>
  <c r="O38" i="34"/>
  <c r="N38" i="34"/>
  <c r="M38" i="34"/>
  <c r="L38" i="34"/>
  <c r="P38" i="34"/>
  <c r="J38" i="34"/>
  <c r="K38" i="34" s="1"/>
  <c r="I38" i="34"/>
  <c r="H38" i="34"/>
  <c r="G38" i="34"/>
  <c r="E38" i="34"/>
  <c r="D38" i="34"/>
  <c r="C38" i="34"/>
  <c r="B38" i="34"/>
  <c r="O37" i="34"/>
  <c r="N37" i="34"/>
  <c r="M37" i="34"/>
  <c r="L37" i="34"/>
  <c r="J37" i="34"/>
  <c r="I37" i="34"/>
  <c r="H37" i="34"/>
  <c r="G37" i="34"/>
  <c r="K37" i="34"/>
  <c r="E37" i="34"/>
  <c r="D37" i="34"/>
  <c r="C37" i="34"/>
  <c r="B37" i="34"/>
  <c r="F37" i="34"/>
  <c r="O36" i="34"/>
  <c r="N36" i="34"/>
  <c r="N48" i="34" s="1"/>
  <c r="M36" i="34"/>
  <c r="L36" i="34"/>
  <c r="J36" i="34"/>
  <c r="I36" i="34"/>
  <c r="I48" i="34"/>
  <c r="H36" i="34"/>
  <c r="H48" i="34" s="1"/>
  <c r="G36" i="34"/>
  <c r="G48" i="34" s="1"/>
  <c r="E36" i="34"/>
  <c r="D36" i="34"/>
  <c r="C36" i="34"/>
  <c r="C48" i="34" s="1"/>
  <c r="B36" i="34"/>
  <c r="O33" i="34"/>
  <c r="AH151" i="1" s="1"/>
  <c r="N33" i="34"/>
  <c r="AG151" i="1" s="1"/>
  <c r="M33" i="34"/>
  <c r="AF151" i="1" s="1"/>
  <c r="L33" i="34"/>
  <c r="AE151" i="1" s="1"/>
  <c r="AE114" i="1" s="1"/>
  <c r="J33" i="34"/>
  <c r="AC151" i="1" s="1"/>
  <c r="I33" i="34"/>
  <c r="AB151" i="1" s="1"/>
  <c r="H33" i="34"/>
  <c r="AA151" i="1" s="1"/>
  <c r="G33" i="34"/>
  <c r="Z151" i="1" s="1"/>
  <c r="Z114" i="1" s="1"/>
  <c r="E33" i="34"/>
  <c r="X151" i="1" s="1"/>
  <c r="D33" i="34"/>
  <c r="W151" i="1" s="1"/>
  <c r="C33" i="34"/>
  <c r="V151" i="1" s="1"/>
  <c r="B33" i="34"/>
  <c r="U151" i="1" s="1"/>
  <c r="U114" i="1" s="1"/>
  <c r="Q32" i="34"/>
  <c r="P32" i="34"/>
  <c r="K32" i="34"/>
  <c r="F32" i="34"/>
  <c r="Q31" i="34"/>
  <c r="P31" i="34"/>
  <c r="K31" i="34"/>
  <c r="F31" i="34"/>
  <c r="Q30" i="34"/>
  <c r="P30" i="34"/>
  <c r="K30" i="34"/>
  <c r="F30" i="34"/>
  <c r="Q29" i="34"/>
  <c r="P29" i="34"/>
  <c r="K29" i="34"/>
  <c r="F29" i="34"/>
  <c r="Q28" i="34"/>
  <c r="P28" i="34"/>
  <c r="K28" i="34"/>
  <c r="F28" i="34"/>
  <c r="Q27" i="34"/>
  <c r="P27" i="34"/>
  <c r="K27" i="34"/>
  <c r="F27" i="34"/>
  <c r="Q26" i="34"/>
  <c r="P26" i="34"/>
  <c r="K26" i="34"/>
  <c r="F26" i="34"/>
  <c r="Q25" i="34"/>
  <c r="P25" i="34"/>
  <c r="K25" i="34"/>
  <c r="F25" i="34"/>
  <c r="Q24" i="34"/>
  <c r="P24" i="34"/>
  <c r="K24" i="34"/>
  <c r="F24" i="34"/>
  <c r="Q23" i="34"/>
  <c r="P23" i="34"/>
  <c r="K23" i="34"/>
  <c r="F23" i="34"/>
  <c r="Q22" i="34"/>
  <c r="P22" i="34"/>
  <c r="K22" i="34"/>
  <c r="F22" i="34"/>
  <c r="Q21" i="34"/>
  <c r="Q33" i="34" s="1"/>
  <c r="P21" i="34"/>
  <c r="P33" i="34"/>
  <c r="K21" i="34"/>
  <c r="F21" i="34"/>
  <c r="F33" i="34" s="1"/>
  <c r="O18" i="34"/>
  <c r="P151" i="1" s="1"/>
  <c r="N18" i="34"/>
  <c r="O151" i="1" s="1"/>
  <c r="M18" i="34"/>
  <c r="N151" i="1" s="1"/>
  <c r="L18" i="34"/>
  <c r="M151" i="1" s="1"/>
  <c r="J18" i="34"/>
  <c r="K151" i="1" s="1"/>
  <c r="I18" i="34"/>
  <c r="J151" i="1" s="1"/>
  <c r="H18" i="34"/>
  <c r="I151" i="1" s="1"/>
  <c r="G18" i="34"/>
  <c r="H151" i="1" s="1"/>
  <c r="L151" i="1" s="1"/>
  <c r="E18" i="34"/>
  <c r="F151" i="1" s="1"/>
  <c r="D18" i="34"/>
  <c r="E151" i="1" s="1"/>
  <c r="C18" i="34"/>
  <c r="D151" i="1" s="1"/>
  <c r="B18" i="34"/>
  <c r="C151" i="1" s="1"/>
  <c r="Q17" i="34"/>
  <c r="P17" i="34"/>
  <c r="K17" i="34"/>
  <c r="F17" i="34"/>
  <c r="Q16" i="34"/>
  <c r="P16" i="34"/>
  <c r="K16" i="34"/>
  <c r="F16" i="34"/>
  <c r="Q15" i="34"/>
  <c r="P15" i="34"/>
  <c r="K15" i="34"/>
  <c r="F15" i="34"/>
  <c r="Q14" i="34"/>
  <c r="P14" i="34"/>
  <c r="K14" i="34"/>
  <c r="F14" i="34"/>
  <c r="Q13" i="34"/>
  <c r="P13" i="34"/>
  <c r="K13" i="34"/>
  <c r="F13" i="34"/>
  <c r="Q12" i="34"/>
  <c r="P12" i="34"/>
  <c r="K12" i="34"/>
  <c r="F12" i="34"/>
  <c r="Q11" i="34"/>
  <c r="P11" i="34"/>
  <c r="K11" i="34"/>
  <c r="F11" i="34"/>
  <c r="Q10" i="34"/>
  <c r="P10" i="34"/>
  <c r="K10" i="34"/>
  <c r="F10" i="34"/>
  <c r="Q9" i="34"/>
  <c r="P9" i="34"/>
  <c r="K9" i="34"/>
  <c r="F9" i="34"/>
  <c r="Q8" i="34"/>
  <c r="P8" i="34"/>
  <c r="K8" i="34"/>
  <c r="K18" i="34" s="1"/>
  <c r="F8" i="34"/>
  <c r="Q7" i="34"/>
  <c r="P7" i="34"/>
  <c r="K7" i="34"/>
  <c r="F7" i="34"/>
  <c r="Q6" i="34"/>
  <c r="Q18" i="34" s="1"/>
  <c r="P6" i="34"/>
  <c r="K6" i="34"/>
  <c r="F6" i="34"/>
  <c r="B3" i="33"/>
  <c r="O47" i="33"/>
  <c r="N47" i="33"/>
  <c r="M47" i="33"/>
  <c r="L47" i="33"/>
  <c r="P47" i="33" s="1"/>
  <c r="J47" i="33"/>
  <c r="I47" i="33"/>
  <c r="H47" i="33"/>
  <c r="G47" i="33"/>
  <c r="K47" i="33" s="1"/>
  <c r="E47" i="33"/>
  <c r="D47" i="33"/>
  <c r="C47" i="33"/>
  <c r="B47" i="33"/>
  <c r="F47" i="33"/>
  <c r="O46" i="33"/>
  <c r="N46" i="33"/>
  <c r="M46" i="33"/>
  <c r="L46" i="33"/>
  <c r="P46" i="33" s="1"/>
  <c r="J46" i="33"/>
  <c r="I46" i="33"/>
  <c r="H46" i="33"/>
  <c r="G46" i="33"/>
  <c r="E46" i="33"/>
  <c r="D46" i="33"/>
  <c r="C46" i="33"/>
  <c r="B46" i="33"/>
  <c r="O45" i="33"/>
  <c r="N45" i="33"/>
  <c r="M45" i="33"/>
  <c r="L45" i="33"/>
  <c r="P45" i="33" s="1"/>
  <c r="J45" i="33"/>
  <c r="I45" i="33"/>
  <c r="H45" i="33"/>
  <c r="G45" i="33"/>
  <c r="K45" i="33" s="1"/>
  <c r="E45" i="33"/>
  <c r="D45" i="33"/>
  <c r="C45" i="33"/>
  <c r="B45" i="33"/>
  <c r="F45" i="33"/>
  <c r="O44" i="33"/>
  <c r="N44" i="33"/>
  <c r="M44" i="33"/>
  <c r="L44" i="33"/>
  <c r="P44" i="33" s="1"/>
  <c r="J44" i="33"/>
  <c r="I44" i="33"/>
  <c r="H44" i="33"/>
  <c r="G44" i="33"/>
  <c r="K44" i="33" s="1"/>
  <c r="E44" i="33"/>
  <c r="D44" i="33"/>
  <c r="C44" i="33"/>
  <c r="B44" i="33"/>
  <c r="F44" i="33" s="1"/>
  <c r="O43" i="33"/>
  <c r="N43" i="33"/>
  <c r="M43" i="33"/>
  <c r="L43" i="33"/>
  <c r="J43" i="33"/>
  <c r="I43" i="33"/>
  <c r="H43" i="33"/>
  <c r="G43" i="33"/>
  <c r="E43" i="33"/>
  <c r="D43" i="33"/>
  <c r="C43" i="33"/>
  <c r="B43" i="33"/>
  <c r="F43" i="33"/>
  <c r="O42" i="33"/>
  <c r="N42" i="33"/>
  <c r="M42" i="33"/>
  <c r="L42" i="33"/>
  <c r="J42" i="33"/>
  <c r="I42" i="33"/>
  <c r="H42" i="33"/>
  <c r="G42" i="33"/>
  <c r="E42" i="33"/>
  <c r="D42" i="33"/>
  <c r="C42" i="33"/>
  <c r="B42" i="33"/>
  <c r="F42" i="33" s="1"/>
  <c r="O41" i="33"/>
  <c r="N41" i="33"/>
  <c r="M41" i="33"/>
  <c r="L41" i="33"/>
  <c r="P41" i="33" s="1"/>
  <c r="J41" i="33"/>
  <c r="I41" i="33"/>
  <c r="H41" i="33"/>
  <c r="G41" i="33"/>
  <c r="K41" i="33" s="1"/>
  <c r="E41" i="33"/>
  <c r="D41" i="33"/>
  <c r="C41" i="33"/>
  <c r="B41" i="33"/>
  <c r="F41" i="33"/>
  <c r="O40" i="33"/>
  <c r="N40" i="33"/>
  <c r="M40" i="33"/>
  <c r="L40" i="33"/>
  <c r="P40" i="33" s="1"/>
  <c r="J40" i="33"/>
  <c r="I40" i="33"/>
  <c r="H40" i="33"/>
  <c r="G40" i="33"/>
  <c r="E40" i="33"/>
  <c r="D40" i="33"/>
  <c r="C40" i="33"/>
  <c r="B40" i="33"/>
  <c r="O39" i="33"/>
  <c r="N39" i="33"/>
  <c r="M39" i="33"/>
  <c r="L39" i="33"/>
  <c r="P39" i="33" s="1"/>
  <c r="J39" i="33"/>
  <c r="I39" i="33"/>
  <c r="H39" i="33"/>
  <c r="G39" i="33"/>
  <c r="K39" i="33" s="1"/>
  <c r="E39" i="33"/>
  <c r="D39" i="33"/>
  <c r="C39" i="33"/>
  <c r="B39" i="33"/>
  <c r="F39" i="33"/>
  <c r="O38" i="33"/>
  <c r="N38" i="33"/>
  <c r="M38" i="33"/>
  <c r="L38" i="33"/>
  <c r="P38" i="33" s="1"/>
  <c r="J38" i="33"/>
  <c r="I38" i="33"/>
  <c r="H38" i="33"/>
  <c r="G38" i="33"/>
  <c r="K38" i="33" s="1"/>
  <c r="E38" i="33"/>
  <c r="D38" i="33"/>
  <c r="C38" i="33"/>
  <c r="B38" i="33"/>
  <c r="F38" i="33" s="1"/>
  <c r="O37" i="33"/>
  <c r="N37" i="33"/>
  <c r="M37" i="33"/>
  <c r="M48" i="33" s="1"/>
  <c r="L37" i="33"/>
  <c r="J37" i="33"/>
  <c r="I37" i="33"/>
  <c r="H37" i="33"/>
  <c r="G37" i="33"/>
  <c r="K37" i="33"/>
  <c r="E37" i="33"/>
  <c r="D37" i="33"/>
  <c r="C37" i="33"/>
  <c r="B37" i="33"/>
  <c r="F37" i="33"/>
  <c r="O36" i="33"/>
  <c r="O48" i="33" s="1"/>
  <c r="N36" i="33"/>
  <c r="N48" i="33" s="1"/>
  <c r="M36" i="33"/>
  <c r="L36" i="33"/>
  <c r="J36" i="33"/>
  <c r="I36" i="33"/>
  <c r="H36" i="33"/>
  <c r="H48" i="33" s="1"/>
  <c r="G36" i="33"/>
  <c r="E36" i="33"/>
  <c r="E48" i="33"/>
  <c r="D36" i="33"/>
  <c r="C36" i="33"/>
  <c r="B36" i="33"/>
  <c r="B48" i="33"/>
  <c r="O33" i="33"/>
  <c r="AH147" i="1" s="1"/>
  <c r="N33" i="33"/>
  <c r="AG147" i="1" s="1"/>
  <c r="M33" i="33"/>
  <c r="AF147" i="1" s="1"/>
  <c r="L33" i="33"/>
  <c r="AE147" i="1" s="1"/>
  <c r="AE110" i="1" s="1"/>
  <c r="J33" i="33"/>
  <c r="AC147" i="1" s="1"/>
  <c r="I33" i="33"/>
  <c r="AB147" i="1" s="1"/>
  <c r="H33" i="33"/>
  <c r="AA147" i="1" s="1"/>
  <c r="G33" i="33"/>
  <c r="Z147" i="1" s="1"/>
  <c r="Z110" i="1" s="1"/>
  <c r="E33" i="33"/>
  <c r="X147" i="1" s="1"/>
  <c r="D33" i="33"/>
  <c r="C33" i="33"/>
  <c r="V147" i="1" s="1"/>
  <c r="B33" i="33"/>
  <c r="Q32" i="33"/>
  <c r="P32" i="33"/>
  <c r="K32" i="33"/>
  <c r="F32" i="33"/>
  <c r="Q31" i="33"/>
  <c r="P31" i="33"/>
  <c r="K31" i="33"/>
  <c r="F31" i="33"/>
  <c r="Q30" i="33"/>
  <c r="P30" i="33"/>
  <c r="K30" i="33"/>
  <c r="F30" i="33"/>
  <c r="Q29" i="33"/>
  <c r="P29" i="33"/>
  <c r="K29" i="33"/>
  <c r="F29" i="33"/>
  <c r="Q28" i="33"/>
  <c r="P28" i="33"/>
  <c r="K28" i="33"/>
  <c r="F28" i="33"/>
  <c r="Q27" i="33"/>
  <c r="P27" i="33"/>
  <c r="K27" i="33"/>
  <c r="F27" i="33"/>
  <c r="Q26" i="33"/>
  <c r="P26" i="33"/>
  <c r="K26" i="33"/>
  <c r="F26" i="33"/>
  <c r="Q25" i="33"/>
  <c r="P25" i="33"/>
  <c r="K25" i="33"/>
  <c r="F25" i="33"/>
  <c r="Q24" i="33"/>
  <c r="P24" i="33"/>
  <c r="K24" i="33"/>
  <c r="F24" i="33"/>
  <c r="Q23" i="33"/>
  <c r="P23" i="33"/>
  <c r="K23" i="33"/>
  <c r="F23" i="33"/>
  <c r="Q22" i="33"/>
  <c r="P22" i="33"/>
  <c r="P33" i="33" s="1"/>
  <c r="K22" i="33"/>
  <c r="F22" i="33"/>
  <c r="Q21" i="33"/>
  <c r="Q33" i="33" s="1"/>
  <c r="P21" i="33"/>
  <c r="K21" i="33"/>
  <c r="K33" i="33" s="1"/>
  <c r="F21" i="33"/>
  <c r="O18" i="33"/>
  <c r="P147" i="1" s="1"/>
  <c r="N18" i="33"/>
  <c r="O147" i="1" s="1"/>
  <c r="M18" i="33"/>
  <c r="N147" i="1" s="1"/>
  <c r="L18" i="33"/>
  <c r="M147" i="1" s="1"/>
  <c r="J18" i="33"/>
  <c r="K147" i="1" s="1"/>
  <c r="I18" i="33"/>
  <c r="J147" i="1" s="1"/>
  <c r="H18" i="33"/>
  <c r="I147" i="1" s="1"/>
  <c r="G18" i="33"/>
  <c r="H147" i="1" s="1"/>
  <c r="L147" i="1" s="1"/>
  <c r="E18" i="33"/>
  <c r="F147" i="1" s="1"/>
  <c r="D18" i="33"/>
  <c r="E147" i="1" s="1"/>
  <c r="C18" i="33"/>
  <c r="D147" i="1" s="1"/>
  <c r="B18" i="33"/>
  <c r="C147" i="1" s="1"/>
  <c r="Q17" i="33"/>
  <c r="P17" i="33"/>
  <c r="K17" i="33"/>
  <c r="F17" i="33"/>
  <c r="Q16" i="33"/>
  <c r="P16" i="33"/>
  <c r="K16" i="33"/>
  <c r="F16" i="33"/>
  <c r="Q15" i="33"/>
  <c r="P15" i="33"/>
  <c r="K15" i="33"/>
  <c r="F15" i="33"/>
  <c r="Q14" i="33"/>
  <c r="P14" i="33"/>
  <c r="K14" i="33"/>
  <c r="F14" i="33"/>
  <c r="Q13" i="33"/>
  <c r="P13" i="33"/>
  <c r="K13" i="33"/>
  <c r="F13" i="33"/>
  <c r="Q12" i="33"/>
  <c r="P12" i="33"/>
  <c r="K12" i="33"/>
  <c r="F12" i="33"/>
  <c r="Q11" i="33"/>
  <c r="P11" i="33"/>
  <c r="K11" i="33"/>
  <c r="F11" i="33"/>
  <c r="Q10" i="33"/>
  <c r="P10" i="33"/>
  <c r="K10" i="33"/>
  <c r="F10" i="33"/>
  <c r="Q9" i="33"/>
  <c r="P9" i="33"/>
  <c r="K9" i="33"/>
  <c r="F9" i="33"/>
  <c r="Q8" i="33"/>
  <c r="P8" i="33"/>
  <c r="K8" i="33"/>
  <c r="K18" i="33" s="1"/>
  <c r="F8" i="33"/>
  <c r="Q7" i="33"/>
  <c r="P7" i="33"/>
  <c r="K7" i="33"/>
  <c r="F7" i="33"/>
  <c r="Q6" i="33"/>
  <c r="Q18" i="33" s="1"/>
  <c r="P6" i="33"/>
  <c r="K6" i="33"/>
  <c r="F6" i="33"/>
  <c r="F18" i="33" s="1"/>
  <c r="B3" i="32"/>
  <c r="O47" i="32"/>
  <c r="N47" i="32"/>
  <c r="M47" i="32"/>
  <c r="L47" i="32"/>
  <c r="J47" i="32"/>
  <c r="I47" i="32"/>
  <c r="H47" i="32"/>
  <c r="G47" i="32"/>
  <c r="K47" i="32"/>
  <c r="E47" i="32"/>
  <c r="D47" i="32"/>
  <c r="C47" i="32"/>
  <c r="B47" i="32"/>
  <c r="F47" i="32"/>
  <c r="O46" i="32"/>
  <c r="N46" i="32"/>
  <c r="M46" i="32"/>
  <c r="L46" i="32"/>
  <c r="P46" i="32" s="1"/>
  <c r="J46" i="32"/>
  <c r="I46" i="32"/>
  <c r="H46" i="32"/>
  <c r="G46" i="32"/>
  <c r="E46" i="32"/>
  <c r="D46" i="32"/>
  <c r="C46" i="32"/>
  <c r="B46" i="32"/>
  <c r="O45" i="32"/>
  <c r="N45" i="32"/>
  <c r="M45" i="32"/>
  <c r="L45" i="32"/>
  <c r="J45" i="32"/>
  <c r="I45" i="32"/>
  <c r="H45" i="32"/>
  <c r="G45" i="32"/>
  <c r="K45" i="32"/>
  <c r="E45" i="32"/>
  <c r="D45" i="32"/>
  <c r="C45" i="32"/>
  <c r="B45" i="32"/>
  <c r="F45" i="32"/>
  <c r="O44" i="32"/>
  <c r="N44" i="32"/>
  <c r="M44" i="32"/>
  <c r="L44" i="32"/>
  <c r="J44" i="32"/>
  <c r="I44" i="32"/>
  <c r="H44" i="32"/>
  <c r="G44" i="32"/>
  <c r="K44" i="32" s="1"/>
  <c r="E44" i="32"/>
  <c r="D44" i="32"/>
  <c r="C44" i="32"/>
  <c r="F44" i="32" s="1"/>
  <c r="B44" i="32"/>
  <c r="O43" i="32"/>
  <c r="N43" i="32"/>
  <c r="M43" i="32"/>
  <c r="L43" i="32"/>
  <c r="J43" i="32"/>
  <c r="I43" i="32"/>
  <c r="H43" i="32"/>
  <c r="G43" i="32"/>
  <c r="K43" i="32" s="1"/>
  <c r="E43" i="32"/>
  <c r="D43" i="32"/>
  <c r="C43" i="32"/>
  <c r="B43" i="32"/>
  <c r="F43" i="32"/>
  <c r="O42" i="32"/>
  <c r="N42" i="32"/>
  <c r="M42" i="32"/>
  <c r="L42" i="32"/>
  <c r="J42" i="32"/>
  <c r="I42" i="32"/>
  <c r="I48" i="32" s="1"/>
  <c r="H42" i="32"/>
  <c r="G42" i="32"/>
  <c r="E42" i="32"/>
  <c r="D42" i="32"/>
  <c r="C42" i="32"/>
  <c r="F42" i="32" s="1"/>
  <c r="B42" i="32"/>
  <c r="O41" i="32"/>
  <c r="N41" i="32"/>
  <c r="M41" i="32"/>
  <c r="L41" i="32"/>
  <c r="J41" i="32"/>
  <c r="I41" i="32"/>
  <c r="H41" i="32"/>
  <c r="G41" i="32"/>
  <c r="K41" i="32"/>
  <c r="E41" i="32"/>
  <c r="D41" i="32"/>
  <c r="C41" i="32"/>
  <c r="B41" i="32"/>
  <c r="F41" i="32"/>
  <c r="O40" i="32"/>
  <c r="N40" i="32"/>
  <c r="M40" i="32"/>
  <c r="L40" i="32"/>
  <c r="P40" i="32" s="1"/>
  <c r="J40" i="32"/>
  <c r="I40" i="32"/>
  <c r="H40" i="32"/>
  <c r="G40" i="32"/>
  <c r="E40" i="32"/>
  <c r="D40" i="32"/>
  <c r="C40" i="32"/>
  <c r="B40" i="32"/>
  <c r="O39" i="32"/>
  <c r="N39" i="32"/>
  <c r="M39" i="32"/>
  <c r="L39" i="32"/>
  <c r="P39" i="32" s="1"/>
  <c r="J39" i="32"/>
  <c r="I39" i="32"/>
  <c r="H39" i="32"/>
  <c r="G39" i="32"/>
  <c r="K39" i="32"/>
  <c r="E39" i="32"/>
  <c r="D39" i="32"/>
  <c r="C39" i="32"/>
  <c r="B39" i="32"/>
  <c r="F39" i="32"/>
  <c r="O38" i="32"/>
  <c r="N38" i="32"/>
  <c r="M38" i="32"/>
  <c r="L38" i="32"/>
  <c r="J38" i="32"/>
  <c r="I38" i="32"/>
  <c r="H38" i="32"/>
  <c r="G38" i="32"/>
  <c r="K38" i="32" s="1"/>
  <c r="E38" i="32"/>
  <c r="D38" i="32"/>
  <c r="C38" i="32"/>
  <c r="F38" i="32" s="1"/>
  <c r="B38" i="32"/>
  <c r="O37" i="32"/>
  <c r="N37" i="32"/>
  <c r="M37" i="32"/>
  <c r="L37" i="32"/>
  <c r="J37" i="32"/>
  <c r="I37" i="32"/>
  <c r="H37" i="32"/>
  <c r="G37" i="32"/>
  <c r="K37" i="32" s="1"/>
  <c r="E37" i="32"/>
  <c r="D37" i="32"/>
  <c r="C37" i="32"/>
  <c r="B37" i="32"/>
  <c r="F37" i="32"/>
  <c r="O36" i="32"/>
  <c r="N36" i="32"/>
  <c r="N48" i="32" s="1"/>
  <c r="M36" i="32"/>
  <c r="L36" i="32"/>
  <c r="J36" i="32"/>
  <c r="I36" i="32"/>
  <c r="H36" i="32"/>
  <c r="H48" i="32" s="1"/>
  <c r="G36" i="32"/>
  <c r="E36" i="32"/>
  <c r="E48" i="32"/>
  <c r="D36" i="32"/>
  <c r="C36" i="32"/>
  <c r="B36" i="32"/>
  <c r="B48" i="32"/>
  <c r="O33" i="32"/>
  <c r="AH146" i="1" s="1"/>
  <c r="N33" i="32"/>
  <c r="AG146" i="1" s="1"/>
  <c r="M33" i="32"/>
  <c r="AF146" i="1" s="1"/>
  <c r="L33" i="32"/>
  <c r="AE146" i="1" s="1"/>
  <c r="AE109" i="1" s="1"/>
  <c r="J33" i="32"/>
  <c r="AC146" i="1" s="1"/>
  <c r="I33" i="32"/>
  <c r="AB146" i="1" s="1"/>
  <c r="H33" i="32"/>
  <c r="AA146" i="1" s="1"/>
  <c r="G33" i="32"/>
  <c r="E33" i="32"/>
  <c r="X146" i="1" s="1"/>
  <c r="D33" i="32"/>
  <c r="W146" i="1" s="1"/>
  <c r="C33" i="32"/>
  <c r="V146" i="1" s="1"/>
  <c r="B33" i="32"/>
  <c r="U146" i="1" s="1"/>
  <c r="U109" i="1" s="1"/>
  <c r="Q32" i="32"/>
  <c r="P32" i="32"/>
  <c r="K32" i="32"/>
  <c r="F32" i="32"/>
  <c r="Q31" i="32"/>
  <c r="P31" i="32"/>
  <c r="K31" i="32"/>
  <c r="F31" i="32"/>
  <c r="Q30" i="32"/>
  <c r="P30" i="32"/>
  <c r="K30" i="32"/>
  <c r="F30" i="32"/>
  <c r="Q29" i="32"/>
  <c r="P29" i="32"/>
  <c r="K29" i="32"/>
  <c r="F29" i="32"/>
  <c r="Q28" i="32"/>
  <c r="P28" i="32"/>
  <c r="K28" i="32"/>
  <c r="F28" i="32"/>
  <c r="Q27" i="32"/>
  <c r="P27" i="32"/>
  <c r="K27" i="32"/>
  <c r="F27" i="32"/>
  <c r="Q26" i="32"/>
  <c r="P26" i="32"/>
  <c r="K26" i="32"/>
  <c r="F26" i="32"/>
  <c r="Q25" i="32"/>
  <c r="P25" i="32"/>
  <c r="K25" i="32"/>
  <c r="F25" i="32"/>
  <c r="Q24" i="32"/>
  <c r="P24" i="32"/>
  <c r="K24" i="32"/>
  <c r="F24" i="32"/>
  <c r="Q23" i="32"/>
  <c r="P23" i="32"/>
  <c r="K23" i="32"/>
  <c r="F23" i="32"/>
  <c r="Q22" i="32"/>
  <c r="P22" i="32"/>
  <c r="K22" i="32"/>
  <c r="F22" i="32"/>
  <c r="Q21" i="32"/>
  <c r="P21" i="32"/>
  <c r="P33" i="32"/>
  <c r="K21" i="32"/>
  <c r="F21" i="32"/>
  <c r="F33" i="32" s="1"/>
  <c r="O18" i="32"/>
  <c r="P146" i="1" s="1"/>
  <c r="N18" i="32"/>
  <c r="O146" i="1" s="1"/>
  <c r="M18" i="32"/>
  <c r="N146" i="1" s="1"/>
  <c r="L18" i="32"/>
  <c r="M146" i="1" s="1"/>
  <c r="J18" i="32"/>
  <c r="K146" i="1" s="1"/>
  <c r="I18" i="32"/>
  <c r="J146" i="1" s="1"/>
  <c r="H18" i="32"/>
  <c r="I146" i="1" s="1"/>
  <c r="G18" i="32"/>
  <c r="H146" i="1" s="1"/>
  <c r="E18" i="32"/>
  <c r="F146" i="1" s="1"/>
  <c r="D18" i="32"/>
  <c r="E146" i="1" s="1"/>
  <c r="C18" i="32"/>
  <c r="D146" i="1" s="1"/>
  <c r="B18" i="32"/>
  <c r="C146" i="1" s="1"/>
  <c r="Q17" i="32"/>
  <c r="P17" i="32"/>
  <c r="K17" i="32"/>
  <c r="F17" i="32"/>
  <c r="Q16" i="32"/>
  <c r="P16" i="32"/>
  <c r="K16" i="32"/>
  <c r="F16" i="32"/>
  <c r="Q15" i="32"/>
  <c r="P15" i="32"/>
  <c r="K15" i="32"/>
  <c r="F15" i="32"/>
  <c r="Q14" i="32"/>
  <c r="P14" i="32"/>
  <c r="K14" i="32"/>
  <c r="F14" i="32"/>
  <c r="Q13" i="32"/>
  <c r="P13" i="32"/>
  <c r="K13" i="32"/>
  <c r="F13" i="32"/>
  <c r="Q12" i="32"/>
  <c r="P12" i="32"/>
  <c r="K12" i="32"/>
  <c r="F12" i="32"/>
  <c r="Q11" i="32"/>
  <c r="P11" i="32"/>
  <c r="K11" i="32"/>
  <c r="F11" i="32"/>
  <c r="Q10" i="32"/>
  <c r="P10" i="32"/>
  <c r="K10" i="32"/>
  <c r="F10" i="32"/>
  <c r="Q9" i="32"/>
  <c r="P9" i="32"/>
  <c r="K9" i="32"/>
  <c r="F9" i="32"/>
  <c r="Q8" i="32"/>
  <c r="P8" i="32"/>
  <c r="K8" i="32"/>
  <c r="F8" i="32"/>
  <c r="Q7" i="32"/>
  <c r="P7" i="32"/>
  <c r="K7" i="32"/>
  <c r="F7" i="32"/>
  <c r="Q6" i="32"/>
  <c r="Q18" i="32" s="1"/>
  <c r="P6" i="32"/>
  <c r="P18" i="32" s="1"/>
  <c r="K6" i="32"/>
  <c r="K18" i="32"/>
  <c r="F6" i="32"/>
  <c r="F18" i="32" s="1"/>
  <c r="B3" i="31"/>
  <c r="O47" i="31"/>
  <c r="N47" i="31"/>
  <c r="M47" i="31"/>
  <c r="L47" i="31"/>
  <c r="P47" i="31" s="1"/>
  <c r="J47" i="31"/>
  <c r="I47" i="31"/>
  <c r="H47" i="31"/>
  <c r="G47" i="31"/>
  <c r="K47" i="31" s="1"/>
  <c r="E47" i="31"/>
  <c r="D47" i="31"/>
  <c r="C47" i="31"/>
  <c r="B47" i="31"/>
  <c r="F47" i="31"/>
  <c r="O46" i="31"/>
  <c r="N46" i="31"/>
  <c r="M46" i="31"/>
  <c r="L46" i="31"/>
  <c r="P46" i="31"/>
  <c r="J46" i="31"/>
  <c r="I46" i="31"/>
  <c r="H46" i="31"/>
  <c r="G46" i="31"/>
  <c r="E46" i="31"/>
  <c r="D46" i="31"/>
  <c r="C46" i="31"/>
  <c r="B46" i="31"/>
  <c r="O45" i="31"/>
  <c r="O48" i="31" s="1"/>
  <c r="N45" i="31"/>
  <c r="M45" i="31"/>
  <c r="L45" i="31"/>
  <c r="J45" i="31"/>
  <c r="I45" i="31"/>
  <c r="H45" i="31"/>
  <c r="K45" i="31" s="1"/>
  <c r="G45" i="31"/>
  <c r="E45" i="31"/>
  <c r="D45" i="31"/>
  <c r="C45" i="31"/>
  <c r="B45" i="31"/>
  <c r="O44" i="31"/>
  <c r="N44" i="31"/>
  <c r="M44" i="31"/>
  <c r="L44" i="31"/>
  <c r="P44" i="31" s="1"/>
  <c r="J44" i="31"/>
  <c r="I44" i="31"/>
  <c r="H44" i="31"/>
  <c r="G44" i="31"/>
  <c r="K44" i="31" s="1"/>
  <c r="E44" i="31"/>
  <c r="D44" i="31"/>
  <c r="C44" i="31"/>
  <c r="B44" i="31"/>
  <c r="O43" i="31"/>
  <c r="N43" i="31"/>
  <c r="M43" i="31"/>
  <c r="L43" i="31"/>
  <c r="P43" i="31"/>
  <c r="J43" i="31"/>
  <c r="I43" i="31"/>
  <c r="H43" i="31"/>
  <c r="G43" i="31"/>
  <c r="E43" i="31"/>
  <c r="D43" i="31"/>
  <c r="Q43" i="31" s="1"/>
  <c r="C43" i="31"/>
  <c r="B43" i="31"/>
  <c r="O42" i="31"/>
  <c r="N42" i="31"/>
  <c r="M42" i="31"/>
  <c r="L42" i="31"/>
  <c r="P42" i="31" s="1"/>
  <c r="J42" i="31"/>
  <c r="I42" i="31"/>
  <c r="H42" i="31"/>
  <c r="K42" i="31" s="1"/>
  <c r="G42" i="31"/>
  <c r="E42" i="31"/>
  <c r="D42" i="31"/>
  <c r="C42" i="31"/>
  <c r="F42" i="31" s="1"/>
  <c r="B42" i="31"/>
  <c r="O41" i="31"/>
  <c r="N41" i="31"/>
  <c r="M41" i="31"/>
  <c r="L41" i="31"/>
  <c r="J41" i="31"/>
  <c r="I41" i="31"/>
  <c r="H41" i="31"/>
  <c r="G41" i="31"/>
  <c r="K41" i="31" s="1"/>
  <c r="E41" i="31"/>
  <c r="D41" i="31"/>
  <c r="C41" i="31"/>
  <c r="B41" i="31"/>
  <c r="F41" i="31"/>
  <c r="O40" i="31"/>
  <c r="N40" i="31"/>
  <c r="M40" i="31"/>
  <c r="L40" i="31"/>
  <c r="P40" i="31"/>
  <c r="J40" i="31"/>
  <c r="I40" i="31"/>
  <c r="H40" i="31"/>
  <c r="G40" i="31"/>
  <c r="E40" i="31"/>
  <c r="D40" i="31"/>
  <c r="C40" i="31"/>
  <c r="B40" i="31"/>
  <c r="O39" i="31"/>
  <c r="N39" i="31"/>
  <c r="M39" i="31"/>
  <c r="L39" i="31"/>
  <c r="J39" i="31"/>
  <c r="I39" i="31"/>
  <c r="H39" i="31"/>
  <c r="G39" i="31"/>
  <c r="E39" i="31"/>
  <c r="D39" i="31"/>
  <c r="C39" i="31"/>
  <c r="Q39" i="31" s="1"/>
  <c r="B39" i="31"/>
  <c r="O38" i="31"/>
  <c r="N38" i="31"/>
  <c r="M38" i="31"/>
  <c r="L38" i="31"/>
  <c r="P38" i="31" s="1"/>
  <c r="J38" i="31"/>
  <c r="I38" i="31"/>
  <c r="H38" i="31"/>
  <c r="G38" i="31"/>
  <c r="E38" i="31"/>
  <c r="D38" i="31"/>
  <c r="C38" i="31"/>
  <c r="B38" i="31"/>
  <c r="F38" i="31"/>
  <c r="O37" i="31"/>
  <c r="N37" i="31"/>
  <c r="M37" i="31"/>
  <c r="L37" i="31"/>
  <c r="P37" i="31"/>
  <c r="J37" i="31"/>
  <c r="J48" i="31" s="1"/>
  <c r="I37" i="31"/>
  <c r="H37" i="31"/>
  <c r="G37" i="31"/>
  <c r="E37" i="31"/>
  <c r="D37" i="31"/>
  <c r="C37" i="31"/>
  <c r="B37" i="31"/>
  <c r="O36" i="31"/>
  <c r="N36" i="31"/>
  <c r="M36" i="31"/>
  <c r="L36" i="31"/>
  <c r="L48" i="31" s="1"/>
  <c r="J36" i="31"/>
  <c r="I36" i="31"/>
  <c r="I48" i="31" s="1"/>
  <c r="H36" i="31"/>
  <c r="G36" i="31"/>
  <c r="E36" i="31"/>
  <c r="D36" i="31"/>
  <c r="D48" i="31" s="1"/>
  <c r="C36" i="31"/>
  <c r="B36" i="31"/>
  <c r="O33" i="31"/>
  <c r="AH145" i="1" s="1"/>
  <c r="N33" i="31"/>
  <c r="AG145" i="1" s="1"/>
  <c r="M33" i="31"/>
  <c r="AF145" i="1" s="1"/>
  <c r="L33" i="31"/>
  <c r="AE145" i="1" s="1"/>
  <c r="AE108" i="1" s="1"/>
  <c r="AI108" i="1" s="1"/>
  <c r="J33" i="31"/>
  <c r="AC145" i="1" s="1"/>
  <c r="I33" i="31"/>
  <c r="AB145" i="1" s="1"/>
  <c r="H33" i="31"/>
  <c r="AA145" i="1" s="1"/>
  <c r="G33" i="31"/>
  <c r="Z145" i="1" s="1"/>
  <c r="Z108" i="1" s="1"/>
  <c r="E33" i="31"/>
  <c r="X145" i="1" s="1"/>
  <c r="D33" i="31"/>
  <c r="W145" i="1" s="1"/>
  <c r="C33" i="31"/>
  <c r="V145" i="1" s="1"/>
  <c r="B33" i="31"/>
  <c r="U145" i="1" s="1"/>
  <c r="U108" i="1" s="1"/>
  <c r="Q32" i="31"/>
  <c r="P32" i="31"/>
  <c r="K32" i="31"/>
  <c r="F32" i="31"/>
  <c r="Q31" i="31"/>
  <c r="P31" i="31"/>
  <c r="K31" i="31"/>
  <c r="F31" i="31"/>
  <c r="Q30" i="31"/>
  <c r="P30" i="31"/>
  <c r="K30" i="31"/>
  <c r="F30" i="31"/>
  <c r="Q29" i="31"/>
  <c r="P29" i="31"/>
  <c r="K29" i="31"/>
  <c r="F29" i="31"/>
  <c r="Q28" i="31"/>
  <c r="P28" i="31"/>
  <c r="K28" i="31"/>
  <c r="F28" i="31"/>
  <c r="Q27" i="31"/>
  <c r="P27" i="31"/>
  <c r="K27" i="31"/>
  <c r="F27" i="31"/>
  <c r="Q26" i="31"/>
  <c r="P26" i="31"/>
  <c r="K26" i="31"/>
  <c r="F26" i="31"/>
  <c r="Q25" i="31"/>
  <c r="P25" i="31"/>
  <c r="K25" i="31"/>
  <c r="F25" i="31"/>
  <c r="Q24" i="31"/>
  <c r="P24" i="31"/>
  <c r="K24" i="31"/>
  <c r="F24" i="31"/>
  <c r="Q23" i="31"/>
  <c r="Q33" i="31" s="1"/>
  <c r="P23" i="31"/>
  <c r="K23" i="31"/>
  <c r="F23" i="31"/>
  <c r="Q22" i="31"/>
  <c r="P22" i="31"/>
  <c r="K22" i="31"/>
  <c r="F22" i="31"/>
  <c r="F33" i="31" s="1"/>
  <c r="Q21" i="31"/>
  <c r="P21" i="31"/>
  <c r="P33" i="31" s="1"/>
  <c r="K21" i="31"/>
  <c r="K33" i="31" s="1"/>
  <c r="F21" i="31"/>
  <c r="O18" i="31"/>
  <c r="P145" i="1" s="1"/>
  <c r="N18" i="31"/>
  <c r="O145" i="1" s="1"/>
  <c r="M18" i="31"/>
  <c r="N145" i="1" s="1"/>
  <c r="L18" i="31"/>
  <c r="M145" i="1" s="1"/>
  <c r="J18" i="31"/>
  <c r="K145" i="1" s="1"/>
  <c r="I18" i="31"/>
  <c r="J145" i="1" s="1"/>
  <c r="H18" i="31"/>
  <c r="I145" i="1" s="1"/>
  <c r="G18" i="31"/>
  <c r="H145" i="1" s="1"/>
  <c r="L145" i="1" s="1"/>
  <c r="E18" i="31"/>
  <c r="F145" i="1" s="1"/>
  <c r="D18" i="31"/>
  <c r="E145" i="1" s="1"/>
  <c r="C18" i="31"/>
  <c r="B18" i="31"/>
  <c r="C145" i="1" s="1"/>
  <c r="Q17" i="31"/>
  <c r="P17" i="31"/>
  <c r="K17" i="31"/>
  <c r="F17" i="31"/>
  <c r="Q16" i="31"/>
  <c r="P16" i="31"/>
  <c r="K16" i="31"/>
  <c r="F16" i="31"/>
  <c r="Q15" i="31"/>
  <c r="P15" i="31"/>
  <c r="K15" i="31"/>
  <c r="F15" i="31"/>
  <c r="Q14" i="31"/>
  <c r="P14" i="31"/>
  <c r="K14" i="31"/>
  <c r="F14" i="31"/>
  <c r="Q13" i="31"/>
  <c r="P13" i="31"/>
  <c r="K13" i="31"/>
  <c r="F13" i="31"/>
  <c r="Q12" i="31"/>
  <c r="P12" i="31"/>
  <c r="K12" i="31"/>
  <c r="F12" i="31"/>
  <c r="Q11" i="31"/>
  <c r="P11" i="31"/>
  <c r="K11" i="31"/>
  <c r="F11" i="31"/>
  <c r="Q10" i="31"/>
  <c r="P10" i="31"/>
  <c r="K10" i="31"/>
  <c r="F10" i="31"/>
  <c r="Q9" i="31"/>
  <c r="P9" i="31"/>
  <c r="P18" i="31" s="1"/>
  <c r="K9" i="31"/>
  <c r="F9" i="31"/>
  <c r="Q8" i="31"/>
  <c r="P8" i="31"/>
  <c r="K8" i="31"/>
  <c r="F8" i="31"/>
  <c r="Q7" i="31"/>
  <c r="P7" i="31"/>
  <c r="K7" i="31"/>
  <c r="F7" i="31"/>
  <c r="Q6" i="31"/>
  <c r="Q18" i="31" s="1"/>
  <c r="P6" i="31"/>
  <c r="K6" i="31"/>
  <c r="F6" i="31"/>
  <c r="F18" i="31"/>
  <c r="B3" i="18"/>
  <c r="B3" i="16"/>
  <c r="AZ229" i="1"/>
  <c r="AY229" i="1"/>
  <c r="AX228" i="1"/>
  <c r="AX229" i="1"/>
  <c r="BA229" i="1" s="1"/>
  <c r="AW228" i="1"/>
  <c r="AW229" i="1"/>
  <c r="AU228" i="1"/>
  <c r="AU229" i="1"/>
  <c r="AT228" i="1"/>
  <c r="AT229" i="1"/>
  <c r="AV229" i="1" s="1"/>
  <c r="AS228" i="1"/>
  <c r="AS229" i="1"/>
  <c r="AR228" i="1"/>
  <c r="AR229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22" i="1"/>
  <c r="AP223" i="1"/>
  <c r="AP224" i="1"/>
  <c r="AP228" i="1"/>
  <c r="AP229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BB212" i="1" s="1"/>
  <c r="AO213" i="1"/>
  <c r="AO214" i="1"/>
  <c r="AO215" i="1"/>
  <c r="AO216" i="1"/>
  <c r="AO217" i="1"/>
  <c r="AO218" i="1"/>
  <c r="AO222" i="1"/>
  <c r="AO223" i="1"/>
  <c r="AO224" i="1"/>
  <c r="BB224" i="1" s="1"/>
  <c r="AO228" i="1"/>
  <c r="AO229" i="1"/>
  <c r="AN228" i="1"/>
  <c r="AN229" i="1"/>
  <c r="AM228" i="1"/>
  <c r="BB228" i="1" s="1"/>
  <c r="AM229" i="1"/>
  <c r="AZ191" i="1"/>
  <c r="AZ192" i="1"/>
  <c r="AY191" i="1"/>
  <c r="BB191" i="1" s="1"/>
  <c r="AY192" i="1"/>
  <c r="AX191" i="1"/>
  <c r="AX192" i="1"/>
  <c r="AW191" i="1"/>
  <c r="AW192" i="1"/>
  <c r="BA192" i="1"/>
  <c r="AX160" i="1"/>
  <c r="AX193" i="1" s="1"/>
  <c r="AY160" i="1"/>
  <c r="AZ160" i="1"/>
  <c r="AZ193" i="1"/>
  <c r="AU191" i="1"/>
  <c r="AV191" i="1" s="1"/>
  <c r="AU192" i="1"/>
  <c r="AT192" i="1"/>
  <c r="AS192" i="1"/>
  <c r="AR192" i="1"/>
  <c r="AS160" i="1"/>
  <c r="AT160" i="1"/>
  <c r="AT193" i="1" s="1"/>
  <c r="AU160" i="1"/>
  <c r="AU193" i="1"/>
  <c r="AO191" i="1"/>
  <c r="AO192" i="1"/>
  <c r="AN191" i="1"/>
  <c r="AN192" i="1"/>
  <c r="AM191" i="1"/>
  <c r="AQ191" i="1" s="1"/>
  <c r="AM192" i="1"/>
  <c r="AN160" i="1"/>
  <c r="AN193" i="1" s="1"/>
  <c r="AO160" i="1"/>
  <c r="AO193" i="1"/>
  <c r="AP160" i="1"/>
  <c r="AP193" i="1"/>
  <c r="AZ80" i="1"/>
  <c r="BA80" i="1" s="1"/>
  <c r="AZ81" i="1"/>
  <c r="BA81" i="1" s="1"/>
  <c r="AY80" i="1"/>
  <c r="AY81" i="1"/>
  <c r="AX80" i="1"/>
  <c r="AX81" i="1"/>
  <c r="AW80" i="1"/>
  <c r="AW81" i="1"/>
  <c r="AU81" i="1"/>
  <c r="AV81" i="1"/>
  <c r="AT81" i="1"/>
  <c r="AS80" i="1"/>
  <c r="AS81" i="1"/>
  <c r="AR81" i="1"/>
  <c r="AQ80" i="1"/>
  <c r="AP81" i="1"/>
  <c r="AQ81" i="1" s="1"/>
  <c r="AO81" i="1"/>
  <c r="AN81" i="1"/>
  <c r="AM80" i="1"/>
  <c r="AM81" i="1"/>
  <c r="AX49" i="1"/>
  <c r="AY49" i="1"/>
  <c r="AZ49" i="1"/>
  <c r="AS49" i="1"/>
  <c r="AT49" i="1"/>
  <c r="AU49" i="1"/>
  <c r="AN49" i="1"/>
  <c r="AO49" i="1"/>
  <c r="AP49" i="1"/>
  <c r="V155" i="1"/>
  <c r="Q9" i="9"/>
  <c r="Q10" i="9"/>
  <c r="Q11" i="9"/>
  <c r="Q12" i="9"/>
  <c r="Q13" i="9"/>
  <c r="Q14" i="9"/>
  <c r="Q15" i="9"/>
  <c r="Q16" i="9"/>
  <c r="Q17" i="9"/>
  <c r="Q18" i="9"/>
  <c r="P9" i="9"/>
  <c r="P10" i="9"/>
  <c r="P11" i="9"/>
  <c r="P12" i="9"/>
  <c r="P13" i="9"/>
  <c r="P14" i="9"/>
  <c r="P15" i="9"/>
  <c r="P16" i="9"/>
  <c r="P17" i="9"/>
  <c r="P18" i="9"/>
  <c r="K9" i="9"/>
  <c r="K10" i="9"/>
  <c r="K11" i="9"/>
  <c r="K12" i="9"/>
  <c r="K13" i="9"/>
  <c r="K14" i="9"/>
  <c r="K15" i="9"/>
  <c r="K16" i="9"/>
  <c r="K17" i="9"/>
  <c r="K18" i="9"/>
  <c r="F9" i="9"/>
  <c r="F10" i="9"/>
  <c r="F11" i="9"/>
  <c r="F12" i="9"/>
  <c r="F13" i="9"/>
  <c r="F14" i="9"/>
  <c r="F15" i="9"/>
  <c r="F16" i="9"/>
  <c r="F17" i="9"/>
  <c r="F18" i="9"/>
  <c r="Q48" i="9"/>
  <c r="P42" i="9"/>
  <c r="P44" i="9"/>
  <c r="P45" i="9"/>
  <c r="O39" i="9"/>
  <c r="O40" i="9"/>
  <c r="O41" i="9"/>
  <c r="O42" i="9"/>
  <c r="O43" i="9"/>
  <c r="O44" i="9"/>
  <c r="O45" i="9"/>
  <c r="O46" i="9"/>
  <c r="O47" i="9"/>
  <c r="O48" i="9"/>
  <c r="N39" i="9"/>
  <c r="N40" i="9"/>
  <c r="N41" i="9"/>
  <c r="N42" i="9"/>
  <c r="N43" i="9"/>
  <c r="N44" i="9"/>
  <c r="N45" i="9"/>
  <c r="N46" i="9"/>
  <c r="N47" i="9"/>
  <c r="N48" i="9"/>
  <c r="M39" i="9"/>
  <c r="P39" i="9" s="1"/>
  <c r="M40" i="9"/>
  <c r="M41" i="9"/>
  <c r="M42" i="9"/>
  <c r="M43" i="9"/>
  <c r="M44" i="9"/>
  <c r="M45" i="9"/>
  <c r="M46" i="9"/>
  <c r="M47" i="9"/>
  <c r="M48" i="9"/>
  <c r="P48" i="9" s="1"/>
  <c r="L39" i="9"/>
  <c r="L40" i="9"/>
  <c r="L41" i="9"/>
  <c r="P41" i="9" s="1"/>
  <c r="L42" i="9"/>
  <c r="L43" i="9"/>
  <c r="P43" i="9" s="1"/>
  <c r="L44" i="9"/>
  <c r="L45" i="9"/>
  <c r="L46" i="9"/>
  <c r="L47" i="9"/>
  <c r="P47" i="9" s="1"/>
  <c r="L48" i="9"/>
  <c r="J39" i="9"/>
  <c r="J40" i="9"/>
  <c r="J41" i="9"/>
  <c r="J42" i="9"/>
  <c r="J43" i="9"/>
  <c r="J44" i="9"/>
  <c r="J45" i="9"/>
  <c r="J46" i="9"/>
  <c r="J47" i="9"/>
  <c r="J48" i="9"/>
  <c r="I39" i="9"/>
  <c r="I40" i="9"/>
  <c r="I41" i="9"/>
  <c r="I42" i="9"/>
  <c r="I43" i="9"/>
  <c r="I44" i="9"/>
  <c r="I45" i="9"/>
  <c r="I46" i="9"/>
  <c r="I47" i="9"/>
  <c r="I48" i="9"/>
  <c r="H39" i="9"/>
  <c r="H40" i="9"/>
  <c r="H41" i="9"/>
  <c r="H42" i="9"/>
  <c r="H43" i="9"/>
  <c r="K43" i="9" s="1"/>
  <c r="H44" i="9"/>
  <c r="H45" i="9"/>
  <c r="H46" i="9"/>
  <c r="H47" i="9"/>
  <c r="H48" i="9"/>
  <c r="G39" i="9"/>
  <c r="K39" i="9" s="1"/>
  <c r="G40" i="9"/>
  <c r="K40" i="9" s="1"/>
  <c r="G41" i="9"/>
  <c r="K41" i="9" s="1"/>
  <c r="G42" i="9"/>
  <c r="K42" i="9" s="1"/>
  <c r="G43" i="9"/>
  <c r="G44" i="9"/>
  <c r="G45" i="9"/>
  <c r="K45" i="9"/>
  <c r="G46" i="9"/>
  <c r="K46" i="9" s="1"/>
  <c r="G47" i="9"/>
  <c r="G48" i="9"/>
  <c r="K48" i="9"/>
  <c r="E39" i="9"/>
  <c r="E40" i="9"/>
  <c r="E41" i="9"/>
  <c r="E42" i="9"/>
  <c r="E43" i="9"/>
  <c r="E44" i="9"/>
  <c r="E45" i="9"/>
  <c r="E46" i="9"/>
  <c r="E47" i="9"/>
  <c r="E48" i="9"/>
  <c r="D39" i="9"/>
  <c r="D40" i="9"/>
  <c r="Q40" i="9" s="1"/>
  <c r="D41" i="9"/>
  <c r="Q41" i="9" s="1"/>
  <c r="D42" i="9"/>
  <c r="D43" i="9"/>
  <c r="D44" i="9"/>
  <c r="D45" i="9"/>
  <c r="D46" i="9"/>
  <c r="D47" i="9"/>
  <c r="D48" i="9"/>
  <c r="C39" i="9"/>
  <c r="C40" i="9"/>
  <c r="C41" i="9"/>
  <c r="C42" i="9"/>
  <c r="C43" i="9"/>
  <c r="C44" i="9"/>
  <c r="C45" i="9"/>
  <c r="C46" i="9"/>
  <c r="C47" i="9"/>
  <c r="C48" i="9"/>
  <c r="C49" i="9"/>
  <c r="B39" i="9"/>
  <c r="B40" i="9"/>
  <c r="F40" i="9" s="1"/>
  <c r="B41" i="9"/>
  <c r="B42" i="9"/>
  <c r="B43" i="9"/>
  <c r="B44" i="9"/>
  <c r="F44" i="9" s="1"/>
  <c r="B45" i="9"/>
  <c r="Q45" i="9" s="1"/>
  <c r="B46" i="9"/>
  <c r="B47" i="9"/>
  <c r="B48" i="9"/>
  <c r="F48" i="9" s="1"/>
  <c r="Q44" i="7"/>
  <c r="P39" i="7"/>
  <c r="P45" i="7"/>
  <c r="O39" i="7"/>
  <c r="O40" i="7"/>
  <c r="O41" i="7"/>
  <c r="O42" i="7"/>
  <c r="O43" i="7"/>
  <c r="O44" i="7"/>
  <c r="O45" i="7"/>
  <c r="O46" i="7"/>
  <c r="O47" i="7"/>
  <c r="O48" i="7"/>
  <c r="N39" i="7"/>
  <c r="N40" i="7"/>
  <c r="N41" i="7"/>
  <c r="N42" i="7"/>
  <c r="N43" i="7"/>
  <c r="N44" i="7"/>
  <c r="N45" i="7"/>
  <c r="N46" i="7"/>
  <c r="N47" i="7"/>
  <c r="N48" i="7"/>
  <c r="M39" i="7"/>
  <c r="M40" i="7"/>
  <c r="M41" i="7"/>
  <c r="M42" i="7"/>
  <c r="M43" i="7"/>
  <c r="M44" i="7"/>
  <c r="P44" i="7" s="1"/>
  <c r="M45" i="7"/>
  <c r="M46" i="7"/>
  <c r="M47" i="7"/>
  <c r="M48" i="7"/>
  <c r="L39" i="7"/>
  <c r="L40" i="7"/>
  <c r="P40" i="7" s="1"/>
  <c r="L41" i="7"/>
  <c r="P41" i="7" s="1"/>
  <c r="L42" i="7"/>
  <c r="P42" i="7" s="1"/>
  <c r="L43" i="7"/>
  <c r="P43" i="7" s="1"/>
  <c r="L44" i="7"/>
  <c r="L45" i="7"/>
  <c r="L46" i="7"/>
  <c r="P46" i="7" s="1"/>
  <c r="L47" i="7"/>
  <c r="P47" i="7" s="1"/>
  <c r="L48" i="7"/>
  <c r="P48" i="7" s="1"/>
  <c r="J39" i="7"/>
  <c r="J40" i="7"/>
  <c r="J41" i="7"/>
  <c r="J42" i="7"/>
  <c r="J43" i="7"/>
  <c r="J44" i="7"/>
  <c r="J45" i="7"/>
  <c r="J46" i="7"/>
  <c r="J47" i="7"/>
  <c r="J48" i="7"/>
  <c r="I39" i="7"/>
  <c r="I40" i="7"/>
  <c r="I41" i="7"/>
  <c r="I42" i="7"/>
  <c r="I43" i="7"/>
  <c r="I44" i="7"/>
  <c r="I45" i="7"/>
  <c r="I46" i="7"/>
  <c r="I47" i="7"/>
  <c r="I48" i="7"/>
  <c r="H39" i="7"/>
  <c r="H40" i="7"/>
  <c r="H41" i="7"/>
  <c r="H42" i="7"/>
  <c r="K42" i="7" s="1"/>
  <c r="H43" i="7"/>
  <c r="K43" i="7" s="1"/>
  <c r="H44" i="7"/>
  <c r="H45" i="7"/>
  <c r="H46" i="7"/>
  <c r="H47" i="7"/>
  <c r="H48" i="7"/>
  <c r="K48" i="7" s="1"/>
  <c r="G39" i="7"/>
  <c r="K39" i="7" s="1"/>
  <c r="G40" i="7"/>
  <c r="K40" i="7" s="1"/>
  <c r="G41" i="7"/>
  <c r="G42" i="7"/>
  <c r="G43" i="7"/>
  <c r="G44" i="7"/>
  <c r="K44" i="7" s="1"/>
  <c r="G45" i="7"/>
  <c r="K45" i="7" s="1"/>
  <c r="G46" i="7"/>
  <c r="K46" i="7" s="1"/>
  <c r="G47" i="7"/>
  <c r="G48" i="7"/>
  <c r="F47" i="7"/>
  <c r="E39" i="7"/>
  <c r="E40" i="7"/>
  <c r="E41" i="7"/>
  <c r="E42" i="7"/>
  <c r="E43" i="7"/>
  <c r="E44" i="7"/>
  <c r="E45" i="7"/>
  <c r="E46" i="7"/>
  <c r="E47" i="7"/>
  <c r="E48" i="7"/>
  <c r="D39" i="7"/>
  <c r="D40" i="7"/>
  <c r="D41" i="7"/>
  <c r="D42" i="7"/>
  <c r="D43" i="7"/>
  <c r="D44" i="7"/>
  <c r="D45" i="7"/>
  <c r="D46" i="7"/>
  <c r="D47" i="7"/>
  <c r="D48" i="7"/>
  <c r="C39" i="7"/>
  <c r="C40" i="7"/>
  <c r="F40" i="7" s="1"/>
  <c r="C41" i="7"/>
  <c r="C42" i="7"/>
  <c r="C43" i="7"/>
  <c r="C44" i="7"/>
  <c r="C45" i="7"/>
  <c r="C46" i="7"/>
  <c r="F46" i="7" s="1"/>
  <c r="C47" i="7"/>
  <c r="C48" i="7"/>
  <c r="B39" i="7"/>
  <c r="F39" i="7" s="1"/>
  <c r="B40" i="7"/>
  <c r="Q40" i="7" s="1"/>
  <c r="B41" i="7"/>
  <c r="B42" i="7"/>
  <c r="F42" i="7" s="1"/>
  <c r="B43" i="7"/>
  <c r="B44" i="7"/>
  <c r="F44" i="7" s="1"/>
  <c r="B45" i="7"/>
  <c r="F45" i="7" s="1"/>
  <c r="B46" i="7"/>
  <c r="Q46" i="7" s="1"/>
  <c r="B47" i="7"/>
  <c r="B48" i="7"/>
  <c r="F48" i="7" s="1"/>
  <c r="Q24" i="7"/>
  <c r="Q25" i="7"/>
  <c r="Q26" i="7"/>
  <c r="Q27" i="7"/>
  <c r="Q28" i="7"/>
  <c r="Q29" i="7"/>
  <c r="Q30" i="7"/>
  <c r="Q31" i="7"/>
  <c r="Q32" i="7"/>
  <c r="Q33" i="7"/>
  <c r="P24" i="7"/>
  <c r="P25" i="7"/>
  <c r="P26" i="7"/>
  <c r="P27" i="7"/>
  <c r="P28" i="7"/>
  <c r="P29" i="7"/>
  <c r="P30" i="7"/>
  <c r="P31" i="7"/>
  <c r="P32" i="7"/>
  <c r="P33" i="7"/>
  <c r="K24" i="7"/>
  <c r="K25" i="7"/>
  <c r="K26" i="7"/>
  <c r="K27" i="7"/>
  <c r="K28" i="7"/>
  <c r="K29" i="7"/>
  <c r="K30" i="7"/>
  <c r="K31" i="7"/>
  <c r="K32" i="7"/>
  <c r="K33" i="7"/>
  <c r="F24" i="7"/>
  <c r="F25" i="7"/>
  <c r="F26" i="7"/>
  <c r="F27" i="7"/>
  <c r="F28" i="7"/>
  <c r="F29" i="7"/>
  <c r="F30" i="7"/>
  <c r="F31" i="7"/>
  <c r="F32" i="7"/>
  <c r="F33" i="7"/>
  <c r="Q17" i="7"/>
  <c r="Q18" i="7"/>
  <c r="Q9" i="7"/>
  <c r="Q10" i="7"/>
  <c r="Q11" i="7"/>
  <c r="Q12" i="7"/>
  <c r="Q13" i="7"/>
  <c r="Q14" i="7"/>
  <c r="Q15" i="7"/>
  <c r="Q16" i="7"/>
  <c r="P9" i="7"/>
  <c r="P10" i="7"/>
  <c r="P11" i="7"/>
  <c r="P12" i="7"/>
  <c r="P13" i="7"/>
  <c r="P14" i="7"/>
  <c r="P15" i="7"/>
  <c r="P16" i="7"/>
  <c r="P17" i="7"/>
  <c r="P18" i="7"/>
  <c r="K9" i="7"/>
  <c r="K10" i="7"/>
  <c r="K11" i="7"/>
  <c r="K12" i="7"/>
  <c r="K13" i="7"/>
  <c r="K14" i="7"/>
  <c r="K15" i="7"/>
  <c r="K16" i="7"/>
  <c r="K17" i="7"/>
  <c r="K18" i="7"/>
  <c r="F9" i="7"/>
  <c r="F10" i="7"/>
  <c r="F11" i="7"/>
  <c r="F12" i="7"/>
  <c r="F13" i="7"/>
  <c r="F14" i="7"/>
  <c r="F15" i="7"/>
  <c r="F16" i="7"/>
  <c r="F17" i="7"/>
  <c r="F18" i="7"/>
  <c r="Q8" i="28"/>
  <c r="Q9" i="28"/>
  <c r="Q10" i="28"/>
  <c r="Q11" i="28"/>
  <c r="Q12" i="28"/>
  <c r="Q13" i="28"/>
  <c r="Q14" i="28"/>
  <c r="Q15" i="28"/>
  <c r="Q16" i="28"/>
  <c r="Q17" i="28"/>
  <c r="Q18" i="28"/>
  <c r="P8" i="28"/>
  <c r="P9" i="28"/>
  <c r="P10" i="28"/>
  <c r="P11" i="28"/>
  <c r="P12" i="28"/>
  <c r="P13" i="28"/>
  <c r="P14" i="28"/>
  <c r="P15" i="28"/>
  <c r="P16" i="28"/>
  <c r="P17" i="28"/>
  <c r="P18" i="28"/>
  <c r="K8" i="28"/>
  <c r="K9" i="28"/>
  <c r="K10" i="28"/>
  <c r="K11" i="28"/>
  <c r="K12" i="28"/>
  <c r="K13" i="28"/>
  <c r="K14" i="28"/>
  <c r="K15" i="28"/>
  <c r="K16" i="28"/>
  <c r="K17" i="28"/>
  <c r="K18" i="28"/>
  <c r="F8" i="28"/>
  <c r="F9" i="28"/>
  <c r="F10" i="28"/>
  <c r="F11" i="28"/>
  <c r="F12" i="28"/>
  <c r="F13" i="28"/>
  <c r="F14" i="28"/>
  <c r="F15" i="28"/>
  <c r="F16" i="28"/>
  <c r="F17" i="28"/>
  <c r="F18" i="28"/>
  <c r="Q23" i="28"/>
  <c r="Q24" i="28"/>
  <c r="Q25" i="28"/>
  <c r="Q26" i="28"/>
  <c r="Q27" i="28"/>
  <c r="Q28" i="28"/>
  <c r="Q29" i="28"/>
  <c r="Q30" i="28"/>
  <c r="Q31" i="28"/>
  <c r="Q32" i="28"/>
  <c r="Q33" i="28"/>
  <c r="P23" i="28"/>
  <c r="P24" i="28"/>
  <c r="P25" i="28"/>
  <c r="P26" i="28"/>
  <c r="P27" i="28"/>
  <c r="P28" i="28"/>
  <c r="P29" i="28"/>
  <c r="P30" i="28"/>
  <c r="P31" i="28"/>
  <c r="P32" i="28"/>
  <c r="P33" i="28"/>
  <c r="K23" i="28"/>
  <c r="K24" i="28"/>
  <c r="K25" i="28"/>
  <c r="K26" i="28"/>
  <c r="K27" i="28"/>
  <c r="K28" i="28"/>
  <c r="K29" i="28"/>
  <c r="K30" i="28"/>
  <c r="K31" i="28"/>
  <c r="K32" i="28"/>
  <c r="K33" i="28"/>
  <c r="F23" i="28"/>
  <c r="F24" i="28"/>
  <c r="F25" i="28"/>
  <c r="F26" i="28"/>
  <c r="F27" i="28"/>
  <c r="F28" i="28"/>
  <c r="F29" i="28"/>
  <c r="F30" i="28"/>
  <c r="F31" i="28"/>
  <c r="F32" i="28"/>
  <c r="F33" i="28"/>
  <c r="Q41" i="28"/>
  <c r="Q47" i="28"/>
  <c r="P41" i="28"/>
  <c r="P42" i="28"/>
  <c r="P47" i="28"/>
  <c r="P48" i="28"/>
  <c r="O38" i="28"/>
  <c r="O39" i="28"/>
  <c r="O40" i="28"/>
  <c r="O41" i="28"/>
  <c r="O42" i="28"/>
  <c r="O43" i="28"/>
  <c r="O44" i="28"/>
  <c r="O45" i="28"/>
  <c r="O46" i="28"/>
  <c r="O47" i="28"/>
  <c r="O48" i="28"/>
  <c r="N38" i="28"/>
  <c r="N39" i="28"/>
  <c r="N40" i="28"/>
  <c r="N41" i="28"/>
  <c r="N42" i="28"/>
  <c r="N43" i="28"/>
  <c r="N44" i="28"/>
  <c r="N45" i="28"/>
  <c r="N46" i="28"/>
  <c r="N47" i="28"/>
  <c r="N48" i="28"/>
  <c r="M38" i="28"/>
  <c r="M39" i="28"/>
  <c r="M40" i="28"/>
  <c r="M41" i="28"/>
  <c r="M42" i="28"/>
  <c r="M43" i="28"/>
  <c r="M44" i="28"/>
  <c r="M45" i="28"/>
  <c r="M46" i="28"/>
  <c r="M47" i="28"/>
  <c r="M48" i="28"/>
  <c r="L38" i="28"/>
  <c r="P38" i="28" s="1"/>
  <c r="L39" i="28"/>
  <c r="L40" i="28"/>
  <c r="P40" i="28" s="1"/>
  <c r="L41" i="28"/>
  <c r="L42" i="28"/>
  <c r="L43" i="28"/>
  <c r="L44" i="28"/>
  <c r="P44" i="28" s="1"/>
  <c r="L45" i="28"/>
  <c r="L46" i="28"/>
  <c r="P46" i="28" s="1"/>
  <c r="L47" i="28"/>
  <c r="L48" i="28"/>
  <c r="K40" i="28"/>
  <c r="K41" i="28"/>
  <c r="K46" i="28"/>
  <c r="K47" i="28"/>
  <c r="J38" i="28"/>
  <c r="J39" i="28"/>
  <c r="J40" i="28"/>
  <c r="J41" i="28"/>
  <c r="J42" i="28"/>
  <c r="J43" i="28"/>
  <c r="J44" i="28"/>
  <c r="J45" i="28"/>
  <c r="J46" i="28"/>
  <c r="J47" i="28"/>
  <c r="J48" i="28"/>
  <c r="I38" i="28"/>
  <c r="I39" i="28"/>
  <c r="I40" i="28"/>
  <c r="I41" i="28"/>
  <c r="I42" i="28"/>
  <c r="K42" i="28" s="1"/>
  <c r="I43" i="28"/>
  <c r="I44" i="28"/>
  <c r="I45" i="28"/>
  <c r="I46" i="28"/>
  <c r="I47" i="28"/>
  <c r="I48" i="28"/>
  <c r="K48" i="28" s="1"/>
  <c r="H38" i="28"/>
  <c r="H39" i="28"/>
  <c r="H40" i="28"/>
  <c r="H41" i="28"/>
  <c r="H42" i="28"/>
  <c r="H43" i="28"/>
  <c r="H44" i="28"/>
  <c r="H45" i="28"/>
  <c r="H46" i="28"/>
  <c r="H47" i="28"/>
  <c r="H48" i="28"/>
  <c r="G38" i="28"/>
  <c r="K38" i="28" s="1"/>
  <c r="G39" i="28"/>
  <c r="K39" i="28" s="1"/>
  <c r="G40" i="28"/>
  <c r="G41" i="28"/>
  <c r="G42" i="28"/>
  <c r="G43" i="28"/>
  <c r="K43" i="28" s="1"/>
  <c r="G44" i="28"/>
  <c r="K44" i="28" s="1"/>
  <c r="G45" i="28"/>
  <c r="K45" i="28" s="1"/>
  <c r="G46" i="28"/>
  <c r="G47" i="28"/>
  <c r="G48" i="28"/>
  <c r="F39" i="28"/>
  <c r="F40" i="28"/>
  <c r="F45" i="28"/>
  <c r="F46" i="28"/>
  <c r="E38" i="28"/>
  <c r="E39" i="28"/>
  <c r="E40" i="28"/>
  <c r="Q40" i="28" s="1"/>
  <c r="E41" i="28"/>
  <c r="E42" i="28"/>
  <c r="E43" i="28"/>
  <c r="E44" i="28"/>
  <c r="E45" i="28"/>
  <c r="E46" i="28"/>
  <c r="Q46" i="28" s="1"/>
  <c r="E47" i="28"/>
  <c r="E48" i="28"/>
  <c r="D38" i="28"/>
  <c r="D39" i="28"/>
  <c r="D40" i="28"/>
  <c r="D41" i="28"/>
  <c r="D42" i="28"/>
  <c r="D43" i="28"/>
  <c r="D44" i="28"/>
  <c r="D45" i="28"/>
  <c r="D46" i="28"/>
  <c r="D47" i="28"/>
  <c r="D48" i="28"/>
  <c r="C38" i="28"/>
  <c r="C39" i="28"/>
  <c r="C40" i="28"/>
  <c r="C41" i="28"/>
  <c r="C42" i="28"/>
  <c r="C43" i="28"/>
  <c r="C44" i="28"/>
  <c r="C45" i="28"/>
  <c r="C46" i="28"/>
  <c r="C47" i="28"/>
  <c r="C48" i="28"/>
  <c r="B38" i="28"/>
  <c r="B39" i="28"/>
  <c r="B40" i="28"/>
  <c r="B41" i="28"/>
  <c r="B42" i="28"/>
  <c r="F42" i="28" s="1"/>
  <c r="B43" i="28"/>
  <c r="B44" i="28"/>
  <c r="B45" i="28"/>
  <c r="B46" i="28"/>
  <c r="B47" i="28"/>
  <c r="B48" i="28"/>
  <c r="F48" i="28" s="1"/>
  <c r="Q42" i="27"/>
  <c r="O38" i="27"/>
  <c r="O39" i="27"/>
  <c r="O40" i="27"/>
  <c r="O41" i="27"/>
  <c r="O42" i="27"/>
  <c r="O43" i="27"/>
  <c r="O44" i="27"/>
  <c r="O45" i="27"/>
  <c r="O46" i="27"/>
  <c r="O47" i="27"/>
  <c r="N38" i="27"/>
  <c r="N39" i="27"/>
  <c r="N40" i="27"/>
  <c r="N41" i="27"/>
  <c r="N42" i="27"/>
  <c r="N43" i="27"/>
  <c r="N44" i="27"/>
  <c r="N45" i="27"/>
  <c r="N46" i="27"/>
  <c r="N47" i="27"/>
  <c r="M38" i="27"/>
  <c r="P38" i="27" s="1"/>
  <c r="M39" i="27"/>
  <c r="M40" i="27"/>
  <c r="M41" i="27"/>
  <c r="M42" i="27"/>
  <c r="M43" i="27"/>
  <c r="P43" i="27" s="1"/>
  <c r="M44" i="27"/>
  <c r="P44" i="27" s="1"/>
  <c r="M45" i="27"/>
  <c r="M46" i="27"/>
  <c r="M47" i="27"/>
  <c r="L38" i="27"/>
  <c r="L39" i="27"/>
  <c r="P39" i="27" s="1"/>
  <c r="L40" i="27"/>
  <c r="P40" i="27" s="1"/>
  <c r="L41" i="27"/>
  <c r="P41" i="27" s="1"/>
  <c r="L42" i="27"/>
  <c r="L43" i="27"/>
  <c r="L44" i="27"/>
  <c r="L45" i="27"/>
  <c r="P45" i="27" s="1"/>
  <c r="L46" i="27"/>
  <c r="P46" i="27" s="1"/>
  <c r="L47" i="27"/>
  <c r="P47" i="27" s="1"/>
  <c r="J38" i="27"/>
  <c r="J39" i="27"/>
  <c r="J40" i="27"/>
  <c r="J41" i="27"/>
  <c r="J42" i="27"/>
  <c r="J43" i="27"/>
  <c r="J44" i="27"/>
  <c r="J45" i="27"/>
  <c r="J46" i="27"/>
  <c r="J47" i="27"/>
  <c r="I38" i="27"/>
  <c r="I39" i="27"/>
  <c r="I40" i="27"/>
  <c r="I41" i="27"/>
  <c r="I42" i="27"/>
  <c r="I43" i="27"/>
  <c r="I44" i="27"/>
  <c r="I45" i="27"/>
  <c r="I46" i="27"/>
  <c r="I47" i="27"/>
  <c r="H38" i="27"/>
  <c r="H39" i="27"/>
  <c r="H40" i="27"/>
  <c r="H41" i="27"/>
  <c r="K41" i="27" s="1"/>
  <c r="H42" i="27"/>
  <c r="K42" i="27" s="1"/>
  <c r="H43" i="27"/>
  <c r="H44" i="27"/>
  <c r="H45" i="27"/>
  <c r="H46" i="27"/>
  <c r="H47" i="27"/>
  <c r="K47" i="27" s="1"/>
  <c r="G38" i="27"/>
  <c r="K38" i="27" s="1"/>
  <c r="G39" i="27"/>
  <c r="K39" i="27" s="1"/>
  <c r="G40" i="27"/>
  <c r="G41" i="27"/>
  <c r="G42" i="27"/>
  <c r="G43" i="27"/>
  <c r="K43" i="27" s="1"/>
  <c r="G44" i="27"/>
  <c r="K44" i="27" s="1"/>
  <c r="G45" i="27"/>
  <c r="K45" i="27" s="1"/>
  <c r="G46" i="27"/>
  <c r="G47" i="27"/>
  <c r="F40" i="27"/>
  <c r="E38" i="27"/>
  <c r="E39" i="27"/>
  <c r="E40" i="27"/>
  <c r="E41" i="27"/>
  <c r="E42" i="27"/>
  <c r="E43" i="27"/>
  <c r="E44" i="27"/>
  <c r="E45" i="27"/>
  <c r="E46" i="27"/>
  <c r="E47" i="27"/>
  <c r="D38" i="27"/>
  <c r="D39" i="27"/>
  <c r="D40" i="27"/>
  <c r="D41" i="27"/>
  <c r="D42" i="27"/>
  <c r="D43" i="27"/>
  <c r="D44" i="27"/>
  <c r="D45" i="27"/>
  <c r="D46" i="27"/>
  <c r="D47" i="27"/>
  <c r="C38" i="27"/>
  <c r="C39" i="27"/>
  <c r="F39" i="27" s="1"/>
  <c r="C40" i="27"/>
  <c r="C41" i="27"/>
  <c r="C42" i="27"/>
  <c r="C43" i="27"/>
  <c r="C44" i="27"/>
  <c r="C45" i="27"/>
  <c r="F45" i="27" s="1"/>
  <c r="C46" i="27"/>
  <c r="F46" i="27" s="1"/>
  <c r="C47" i="27"/>
  <c r="B38" i="27"/>
  <c r="B39" i="27"/>
  <c r="Q39" i="27" s="1"/>
  <c r="B40" i="27"/>
  <c r="B41" i="27"/>
  <c r="F41" i="27" s="1"/>
  <c r="B42" i="27"/>
  <c r="F42" i="27" s="1"/>
  <c r="B43" i="27"/>
  <c r="Q43" i="27" s="1"/>
  <c r="B44" i="27"/>
  <c r="B45" i="27"/>
  <c r="Q45" i="27" s="1"/>
  <c r="B46" i="27"/>
  <c r="B47" i="27"/>
  <c r="F47" i="27" s="1"/>
  <c r="Q23" i="27"/>
  <c r="Q24" i="27"/>
  <c r="Q25" i="27"/>
  <c r="Q26" i="27"/>
  <c r="Q27" i="27"/>
  <c r="Q28" i="27"/>
  <c r="Q29" i="27"/>
  <c r="Q30" i="27"/>
  <c r="Q31" i="27"/>
  <c r="Q32" i="27"/>
  <c r="Q33" i="27"/>
  <c r="P23" i="27"/>
  <c r="P24" i="27"/>
  <c r="P25" i="27"/>
  <c r="P26" i="27"/>
  <c r="P27" i="27"/>
  <c r="P28" i="27"/>
  <c r="P29" i="27"/>
  <c r="P30" i="27"/>
  <c r="P31" i="27"/>
  <c r="P32" i="27"/>
  <c r="K23" i="27"/>
  <c r="K24" i="27"/>
  <c r="K25" i="27"/>
  <c r="K26" i="27"/>
  <c r="K27" i="27"/>
  <c r="K28" i="27"/>
  <c r="K29" i="27"/>
  <c r="K30" i="27"/>
  <c r="K31" i="27"/>
  <c r="K32" i="27"/>
  <c r="F23" i="27"/>
  <c r="F24" i="27"/>
  <c r="F25" i="27"/>
  <c r="F26" i="27"/>
  <c r="F27" i="27"/>
  <c r="F28" i="27"/>
  <c r="F29" i="27"/>
  <c r="F30" i="27"/>
  <c r="F31" i="27"/>
  <c r="F32" i="27"/>
  <c r="Q8" i="27"/>
  <c r="Q9" i="27"/>
  <c r="Q10" i="27"/>
  <c r="Q11" i="27"/>
  <c r="Q12" i="27"/>
  <c r="Q13" i="27"/>
  <c r="Q14" i="27"/>
  <c r="Q15" i="27"/>
  <c r="Q16" i="27"/>
  <c r="Q17" i="27"/>
  <c r="P8" i="27"/>
  <c r="P9" i="27"/>
  <c r="P10" i="27"/>
  <c r="P11" i="27"/>
  <c r="P12" i="27"/>
  <c r="P13" i="27"/>
  <c r="P14" i="27"/>
  <c r="P15" i="27"/>
  <c r="P16" i="27"/>
  <c r="P17" i="27"/>
  <c r="K8" i="27"/>
  <c r="K9" i="27"/>
  <c r="K10" i="27"/>
  <c r="K11" i="27"/>
  <c r="K12" i="27"/>
  <c r="K13" i="27"/>
  <c r="K14" i="27"/>
  <c r="K15" i="27"/>
  <c r="K16" i="27"/>
  <c r="K17" i="27"/>
  <c r="F8" i="27"/>
  <c r="F9" i="27"/>
  <c r="F10" i="27"/>
  <c r="F11" i="27"/>
  <c r="F12" i="27"/>
  <c r="F13" i="27"/>
  <c r="F14" i="27"/>
  <c r="F15" i="27"/>
  <c r="F16" i="27"/>
  <c r="F17" i="27"/>
  <c r="Q8" i="26"/>
  <c r="Q9" i="26"/>
  <c r="Q10" i="26"/>
  <c r="Q11" i="26"/>
  <c r="Q12" i="26"/>
  <c r="Q13" i="26"/>
  <c r="Q14" i="26"/>
  <c r="Q15" i="26"/>
  <c r="Q16" i="26"/>
  <c r="Q17" i="26"/>
  <c r="Q18" i="26"/>
  <c r="P8" i="26"/>
  <c r="P9" i="26"/>
  <c r="P10" i="26"/>
  <c r="P11" i="26"/>
  <c r="P12" i="26"/>
  <c r="P13" i="26"/>
  <c r="P14" i="26"/>
  <c r="P15" i="26"/>
  <c r="P16" i="26"/>
  <c r="P17" i="26"/>
  <c r="P18" i="26"/>
  <c r="K8" i="26"/>
  <c r="K9" i="26"/>
  <c r="K10" i="26"/>
  <c r="K11" i="26"/>
  <c r="K12" i="26"/>
  <c r="K13" i="26"/>
  <c r="K14" i="26"/>
  <c r="K15" i="26"/>
  <c r="K16" i="26"/>
  <c r="K17" i="26"/>
  <c r="K18" i="26"/>
  <c r="F8" i="26"/>
  <c r="F9" i="26"/>
  <c r="F10" i="26"/>
  <c r="F11" i="26"/>
  <c r="F12" i="26"/>
  <c r="F13" i="26"/>
  <c r="F14" i="26"/>
  <c r="F15" i="26"/>
  <c r="F16" i="26"/>
  <c r="F17" i="26"/>
  <c r="F18" i="26"/>
  <c r="Q23" i="26"/>
  <c r="Q24" i="26"/>
  <c r="Q25" i="26"/>
  <c r="Q26" i="26"/>
  <c r="Q27" i="26"/>
  <c r="Q28" i="26"/>
  <c r="Q29" i="26"/>
  <c r="Q30" i="26"/>
  <c r="Q31" i="26"/>
  <c r="Q32" i="26"/>
  <c r="Q33" i="26"/>
  <c r="P23" i="26"/>
  <c r="P24" i="26"/>
  <c r="P25" i="26"/>
  <c r="P26" i="26"/>
  <c r="P27" i="26"/>
  <c r="P28" i="26"/>
  <c r="P29" i="26"/>
  <c r="P30" i="26"/>
  <c r="P31" i="26"/>
  <c r="P32" i="26"/>
  <c r="P33" i="26"/>
  <c r="K23" i="26"/>
  <c r="K24" i="26"/>
  <c r="K25" i="26"/>
  <c r="K26" i="26"/>
  <c r="K27" i="26"/>
  <c r="K28" i="26"/>
  <c r="K29" i="26"/>
  <c r="K30" i="26"/>
  <c r="K31" i="26"/>
  <c r="K32" i="26"/>
  <c r="K33" i="26"/>
  <c r="F23" i="26"/>
  <c r="F24" i="26"/>
  <c r="F25" i="26"/>
  <c r="F26" i="26"/>
  <c r="F27" i="26"/>
  <c r="F28" i="26"/>
  <c r="F29" i="26"/>
  <c r="F30" i="26"/>
  <c r="F31" i="26"/>
  <c r="F32" i="26"/>
  <c r="F33" i="26"/>
  <c r="P39" i="26"/>
  <c r="P45" i="26"/>
  <c r="O38" i="26"/>
  <c r="O39" i="26"/>
  <c r="O40" i="26"/>
  <c r="O41" i="26"/>
  <c r="O42" i="26"/>
  <c r="O43" i="26"/>
  <c r="O44" i="26"/>
  <c r="O45" i="26"/>
  <c r="O46" i="26"/>
  <c r="O47" i="26"/>
  <c r="N38" i="26"/>
  <c r="N39" i="26"/>
  <c r="N40" i="26"/>
  <c r="N41" i="26"/>
  <c r="N42" i="26"/>
  <c r="N43" i="26"/>
  <c r="N44" i="26"/>
  <c r="N45" i="26"/>
  <c r="N46" i="26"/>
  <c r="N47" i="26"/>
  <c r="M38" i="26"/>
  <c r="P38" i="26" s="1"/>
  <c r="M39" i="26"/>
  <c r="M40" i="26"/>
  <c r="P40" i="26" s="1"/>
  <c r="M41" i="26"/>
  <c r="M42" i="26"/>
  <c r="M43" i="26"/>
  <c r="M44" i="26"/>
  <c r="P44" i="26" s="1"/>
  <c r="M45" i="26"/>
  <c r="M46" i="26"/>
  <c r="P46" i="26" s="1"/>
  <c r="M47" i="26"/>
  <c r="L38" i="26"/>
  <c r="L39" i="26"/>
  <c r="L40" i="26"/>
  <c r="L41" i="26"/>
  <c r="P41" i="26" s="1"/>
  <c r="L42" i="26"/>
  <c r="P42" i="26" s="1"/>
  <c r="L43" i="26"/>
  <c r="L44" i="26"/>
  <c r="L45" i="26"/>
  <c r="L46" i="26"/>
  <c r="L47" i="26"/>
  <c r="P47" i="26" s="1"/>
  <c r="K38" i="26"/>
  <c r="J38" i="26"/>
  <c r="J39" i="26"/>
  <c r="J40" i="26"/>
  <c r="J41" i="26"/>
  <c r="J42" i="26"/>
  <c r="J43" i="26"/>
  <c r="J44" i="26"/>
  <c r="J45" i="26"/>
  <c r="J46" i="26"/>
  <c r="J47" i="26"/>
  <c r="I38" i="26"/>
  <c r="I39" i="26"/>
  <c r="I40" i="26"/>
  <c r="I41" i="26"/>
  <c r="I42" i="26"/>
  <c r="I43" i="26"/>
  <c r="I44" i="26"/>
  <c r="I45" i="26"/>
  <c r="I46" i="26"/>
  <c r="I47" i="26"/>
  <c r="H38" i="26"/>
  <c r="H39" i="26"/>
  <c r="H40" i="26"/>
  <c r="H41" i="26"/>
  <c r="H42" i="26"/>
  <c r="K42" i="26" s="1"/>
  <c r="H43" i="26"/>
  <c r="K43" i="26" s="1"/>
  <c r="H44" i="26"/>
  <c r="K44" i="26" s="1"/>
  <c r="H45" i="26"/>
  <c r="H46" i="26"/>
  <c r="H47" i="26"/>
  <c r="G38" i="26"/>
  <c r="G39" i="26"/>
  <c r="K39" i="26" s="1"/>
  <c r="G40" i="26"/>
  <c r="K40" i="26" s="1"/>
  <c r="G41" i="26"/>
  <c r="G42" i="26"/>
  <c r="G43" i="26"/>
  <c r="G44" i="26"/>
  <c r="G45" i="26"/>
  <c r="K45" i="26" s="1"/>
  <c r="G46" i="26"/>
  <c r="K46" i="26" s="1"/>
  <c r="G47" i="26"/>
  <c r="E38" i="26"/>
  <c r="E39" i="26"/>
  <c r="E40" i="26"/>
  <c r="E41" i="26"/>
  <c r="E42" i="26"/>
  <c r="E43" i="26"/>
  <c r="E44" i="26"/>
  <c r="E45" i="26"/>
  <c r="E46" i="26"/>
  <c r="E47" i="26"/>
  <c r="D38" i="26"/>
  <c r="D39" i="26"/>
  <c r="D40" i="26"/>
  <c r="D41" i="26"/>
  <c r="D42" i="26"/>
  <c r="D43" i="26"/>
  <c r="D44" i="26"/>
  <c r="D45" i="26"/>
  <c r="D46" i="26"/>
  <c r="D47" i="26"/>
  <c r="C38" i="26"/>
  <c r="C39" i="26"/>
  <c r="C40" i="26"/>
  <c r="C41" i="26"/>
  <c r="F41" i="26" s="1"/>
  <c r="C42" i="26"/>
  <c r="C43" i="26"/>
  <c r="C44" i="26"/>
  <c r="C45" i="26"/>
  <c r="C46" i="26"/>
  <c r="C47" i="26"/>
  <c r="F47" i="26" s="1"/>
  <c r="B38" i="26"/>
  <c r="B39" i="26"/>
  <c r="B40" i="26"/>
  <c r="B41" i="26"/>
  <c r="B42" i="26"/>
  <c r="B43" i="26"/>
  <c r="F43" i="26" s="1"/>
  <c r="B44" i="26"/>
  <c r="B45" i="26"/>
  <c r="B46" i="26"/>
  <c r="B47" i="26"/>
  <c r="O38" i="25"/>
  <c r="O39" i="25"/>
  <c r="O40" i="25"/>
  <c r="O41" i="25"/>
  <c r="O42" i="25"/>
  <c r="O43" i="25"/>
  <c r="O44" i="25"/>
  <c r="O45" i="25"/>
  <c r="O46" i="25"/>
  <c r="O47" i="25"/>
  <c r="N38" i="25"/>
  <c r="N39" i="25"/>
  <c r="N40" i="25"/>
  <c r="N41" i="25"/>
  <c r="N42" i="25"/>
  <c r="N43" i="25"/>
  <c r="N44" i="25"/>
  <c r="P44" i="25" s="1"/>
  <c r="N45" i="25"/>
  <c r="N46" i="25"/>
  <c r="N47" i="25"/>
  <c r="M38" i="25"/>
  <c r="M39" i="25"/>
  <c r="M40" i="25"/>
  <c r="P40" i="25" s="1"/>
  <c r="M41" i="25"/>
  <c r="P41" i="25" s="1"/>
  <c r="M42" i="25"/>
  <c r="M43" i="25"/>
  <c r="M44" i="25"/>
  <c r="M45" i="25"/>
  <c r="M46" i="25"/>
  <c r="M47" i="25"/>
  <c r="P47" i="25" s="1"/>
  <c r="L38" i="25"/>
  <c r="L39" i="25"/>
  <c r="L40" i="25"/>
  <c r="L41" i="25"/>
  <c r="L42" i="25"/>
  <c r="P42" i="25" s="1"/>
  <c r="L43" i="25"/>
  <c r="P43" i="25" s="1"/>
  <c r="L44" i="25"/>
  <c r="L45" i="25"/>
  <c r="L46" i="25"/>
  <c r="L47" i="25"/>
  <c r="J40" i="25"/>
  <c r="J41" i="25"/>
  <c r="J42" i="25"/>
  <c r="J43" i="25"/>
  <c r="J44" i="25"/>
  <c r="J45" i="25"/>
  <c r="J46" i="25"/>
  <c r="J47" i="25"/>
  <c r="J38" i="25"/>
  <c r="J39" i="25"/>
  <c r="I38" i="25"/>
  <c r="I39" i="25"/>
  <c r="I40" i="25"/>
  <c r="I41" i="25"/>
  <c r="I42" i="25"/>
  <c r="I43" i="25"/>
  <c r="I44" i="25"/>
  <c r="I45" i="25"/>
  <c r="I46" i="25"/>
  <c r="I47" i="25"/>
  <c r="H38" i="25"/>
  <c r="H39" i="25"/>
  <c r="H40" i="25"/>
  <c r="H41" i="25"/>
  <c r="H42" i="25"/>
  <c r="K42" i="25" s="1"/>
  <c r="H43" i="25"/>
  <c r="K43" i="25" s="1"/>
  <c r="H44" i="25"/>
  <c r="H45" i="25"/>
  <c r="H46" i="25"/>
  <c r="H47" i="25"/>
  <c r="G38" i="25"/>
  <c r="K38" i="25" s="1"/>
  <c r="G39" i="25"/>
  <c r="K39" i="25" s="1"/>
  <c r="G40" i="25"/>
  <c r="G41" i="25"/>
  <c r="G42" i="25"/>
  <c r="G43" i="25"/>
  <c r="G44" i="25"/>
  <c r="K44" i="25" s="1"/>
  <c r="G45" i="25"/>
  <c r="K45" i="25" s="1"/>
  <c r="G46" i="25"/>
  <c r="K46" i="25" s="1"/>
  <c r="G47" i="25"/>
  <c r="E38" i="25"/>
  <c r="E39" i="25"/>
  <c r="E40" i="25"/>
  <c r="E41" i="25"/>
  <c r="E42" i="25"/>
  <c r="E43" i="25"/>
  <c r="E44" i="25"/>
  <c r="E45" i="25"/>
  <c r="E46" i="25"/>
  <c r="E47" i="25"/>
  <c r="D38" i="25"/>
  <c r="D39" i="25"/>
  <c r="D40" i="25"/>
  <c r="D41" i="25"/>
  <c r="D42" i="25"/>
  <c r="D43" i="25"/>
  <c r="D44" i="25"/>
  <c r="D45" i="25"/>
  <c r="D46" i="25"/>
  <c r="D47" i="25"/>
  <c r="C38" i="25"/>
  <c r="Q38" i="25" s="1"/>
  <c r="C39" i="25"/>
  <c r="C40" i="25"/>
  <c r="C41" i="25"/>
  <c r="C42" i="25"/>
  <c r="C43" i="25"/>
  <c r="C44" i="25"/>
  <c r="F44" i="25" s="1"/>
  <c r="C45" i="25"/>
  <c r="C46" i="25"/>
  <c r="C47" i="25"/>
  <c r="B38" i="25"/>
  <c r="B39" i="25"/>
  <c r="B40" i="25"/>
  <c r="B41" i="25"/>
  <c r="B42" i="25"/>
  <c r="Q42" i="25" s="1"/>
  <c r="B43" i="25"/>
  <c r="B44" i="25"/>
  <c r="B45" i="25"/>
  <c r="B46" i="25"/>
  <c r="B47" i="25"/>
  <c r="Q43" i="25"/>
  <c r="Q44" i="25"/>
  <c r="P38" i="25"/>
  <c r="P39" i="25"/>
  <c r="P45" i="25"/>
  <c r="P46" i="25"/>
  <c r="K40" i="25"/>
  <c r="K41" i="25"/>
  <c r="K47" i="25"/>
  <c r="F38" i="25"/>
  <c r="F42" i="25"/>
  <c r="F43" i="25"/>
  <c r="Q23" i="25"/>
  <c r="Q24" i="25"/>
  <c r="Q25" i="25"/>
  <c r="Q26" i="25"/>
  <c r="Q27" i="25"/>
  <c r="Q28" i="25"/>
  <c r="Q29" i="25"/>
  <c r="Q30" i="25"/>
  <c r="Q31" i="25"/>
  <c r="Q32" i="25"/>
  <c r="P23" i="25"/>
  <c r="P24" i="25"/>
  <c r="P25" i="25"/>
  <c r="P26" i="25"/>
  <c r="P27" i="25"/>
  <c r="P28" i="25"/>
  <c r="P29" i="25"/>
  <c r="P30" i="25"/>
  <c r="P31" i="25"/>
  <c r="P32" i="25"/>
  <c r="K23" i="25"/>
  <c r="K24" i="25"/>
  <c r="K25" i="25"/>
  <c r="K26" i="25"/>
  <c r="K27" i="25"/>
  <c r="K28" i="25"/>
  <c r="K29" i="25"/>
  <c r="K30" i="25"/>
  <c r="K31" i="25"/>
  <c r="K32" i="25"/>
  <c r="F23" i="25"/>
  <c r="F24" i="25"/>
  <c r="F25" i="25"/>
  <c r="F26" i="25"/>
  <c r="F27" i="25"/>
  <c r="F28" i="25"/>
  <c r="F29" i="25"/>
  <c r="F30" i="25"/>
  <c r="F31" i="25"/>
  <c r="F32" i="25"/>
  <c r="Q8" i="25"/>
  <c r="Q9" i="25"/>
  <c r="Q10" i="25"/>
  <c r="Q11" i="25"/>
  <c r="Q12" i="25"/>
  <c r="Q13" i="25"/>
  <c r="Q14" i="25"/>
  <c r="Q15" i="25"/>
  <c r="Q16" i="25"/>
  <c r="Q17" i="25"/>
  <c r="P8" i="25"/>
  <c r="P9" i="25"/>
  <c r="P10" i="25"/>
  <c r="P11" i="25"/>
  <c r="P12" i="25"/>
  <c r="P13" i="25"/>
  <c r="P14" i="25"/>
  <c r="P15" i="25"/>
  <c r="P16" i="25"/>
  <c r="P17" i="25"/>
  <c r="K8" i="25"/>
  <c r="K9" i="25"/>
  <c r="K10" i="25"/>
  <c r="K11" i="25"/>
  <c r="K12" i="25"/>
  <c r="K13" i="25"/>
  <c r="K14" i="25"/>
  <c r="K15" i="25"/>
  <c r="K16" i="25"/>
  <c r="K17" i="25"/>
  <c r="F8" i="25"/>
  <c r="F9" i="25"/>
  <c r="F10" i="25"/>
  <c r="F11" i="25"/>
  <c r="F12" i="25"/>
  <c r="F13" i="25"/>
  <c r="F14" i="25"/>
  <c r="F15" i="25"/>
  <c r="F16" i="25"/>
  <c r="F17" i="25"/>
  <c r="P39" i="24"/>
  <c r="P45" i="24"/>
  <c r="O38" i="24"/>
  <c r="O39" i="24"/>
  <c r="O40" i="24"/>
  <c r="O41" i="24"/>
  <c r="O42" i="24"/>
  <c r="O43" i="24"/>
  <c r="O44" i="24"/>
  <c r="O45" i="24"/>
  <c r="O46" i="24"/>
  <c r="O47" i="24"/>
  <c r="N38" i="24"/>
  <c r="N39" i="24"/>
  <c r="N40" i="24"/>
  <c r="N41" i="24"/>
  <c r="N42" i="24"/>
  <c r="N43" i="24"/>
  <c r="N44" i="24"/>
  <c r="N45" i="24"/>
  <c r="N46" i="24"/>
  <c r="N47" i="24"/>
  <c r="M38" i="24"/>
  <c r="P38" i="24" s="1"/>
  <c r="M39" i="24"/>
  <c r="M40" i="24"/>
  <c r="M41" i="24"/>
  <c r="M42" i="24"/>
  <c r="M43" i="24"/>
  <c r="M44" i="24"/>
  <c r="P44" i="24" s="1"/>
  <c r="M45" i="24"/>
  <c r="M46" i="24"/>
  <c r="M47" i="24"/>
  <c r="L38" i="24"/>
  <c r="L39" i="24"/>
  <c r="L40" i="24"/>
  <c r="P40" i="24" s="1"/>
  <c r="L41" i="24"/>
  <c r="P41" i="24" s="1"/>
  <c r="L42" i="24"/>
  <c r="L43" i="24"/>
  <c r="L44" i="24"/>
  <c r="L45" i="24"/>
  <c r="L46" i="24"/>
  <c r="P46" i="24" s="1"/>
  <c r="L47" i="24"/>
  <c r="P47" i="24" s="1"/>
  <c r="J38" i="24"/>
  <c r="J39" i="24"/>
  <c r="J40" i="24"/>
  <c r="J41" i="24"/>
  <c r="J42" i="24"/>
  <c r="J43" i="24"/>
  <c r="J44" i="24"/>
  <c r="J45" i="24"/>
  <c r="J46" i="24"/>
  <c r="J47" i="24"/>
  <c r="I38" i="24"/>
  <c r="I39" i="24"/>
  <c r="I40" i="24"/>
  <c r="I41" i="24"/>
  <c r="I42" i="24"/>
  <c r="I43" i="24"/>
  <c r="I44" i="24"/>
  <c r="I45" i="24"/>
  <c r="I46" i="24"/>
  <c r="I47" i="24"/>
  <c r="H38" i="24"/>
  <c r="H39" i="24"/>
  <c r="H40" i="24"/>
  <c r="H41" i="24"/>
  <c r="H42" i="24"/>
  <c r="K42" i="24" s="1"/>
  <c r="H43" i="24"/>
  <c r="K43" i="24" s="1"/>
  <c r="H44" i="24"/>
  <c r="H45" i="24"/>
  <c r="H46" i="24"/>
  <c r="H47" i="24"/>
  <c r="G38" i="24"/>
  <c r="K38" i="24" s="1"/>
  <c r="G39" i="24"/>
  <c r="K39" i="24" s="1"/>
  <c r="G40" i="24"/>
  <c r="G41" i="24"/>
  <c r="G42" i="24"/>
  <c r="G43" i="24"/>
  <c r="G44" i="24"/>
  <c r="K44" i="24" s="1"/>
  <c r="G45" i="24"/>
  <c r="K45" i="24" s="1"/>
  <c r="G46" i="24"/>
  <c r="G47" i="24"/>
  <c r="F41" i="24"/>
  <c r="F42" i="24"/>
  <c r="E38" i="24"/>
  <c r="E39" i="24"/>
  <c r="E40" i="24"/>
  <c r="E41" i="24"/>
  <c r="E42" i="24"/>
  <c r="E43" i="24"/>
  <c r="E44" i="24"/>
  <c r="E45" i="24"/>
  <c r="E46" i="24"/>
  <c r="E47" i="24"/>
  <c r="D38" i="24"/>
  <c r="D39" i="24"/>
  <c r="D40" i="24"/>
  <c r="D41" i="24"/>
  <c r="D42" i="24"/>
  <c r="D43" i="24"/>
  <c r="D44" i="24"/>
  <c r="D45" i="24"/>
  <c r="D46" i="24"/>
  <c r="D47" i="24"/>
  <c r="C38" i="24"/>
  <c r="C39" i="24"/>
  <c r="C40" i="24"/>
  <c r="F40" i="24" s="1"/>
  <c r="C41" i="24"/>
  <c r="C42" i="24"/>
  <c r="C43" i="24"/>
  <c r="C44" i="24"/>
  <c r="C45" i="24"/>
  <c r="C46" i="24"/>
  <c r="F46" i="24" s="1"/>
  <c r="C47" i="24"/>
  <c r="F47" i="24" s="1"/>
  <c r="B38" i="24"/>
  <c r="B39" i="24"/>
  <c r="B40" i="24"/>
  <c r="Q40" i="24" s="1"/>
  <c r="B41" i="24"/>
  <c r="Q41" i="24" s="1"/>
  <c r="B42" i="24"/>
  <c r="B43" i="24"/>
  <c r="F43" i="24" s="1"/>
  <c r="B44" i="24"/>
  <c r="B45" i="24"/>
  <c r="B46" i="24"/>
  <c r="Q46" i="24" s="1"/>
  <c r="B47" i="24"/>
  <c r="Q47" i="24" s="1"/>
  <c r="Q23" i="24"/>
  <c r="Q24" i="24"/>
  <c r="Q25" i="24"/>
  <c r="Q26" i="24"/>
  <c r="Q27" i="24"/>
  <c r="Q28" i="24"/>
  <c r="Q29" i="24"/>
  <c r="Q30" i="24"/>
  <c r="Q31" i="24"/>
  <c r="Q32" i="24"/>
  <c r="P23" i="24"/>
  <c r="P24" i="24"/>
  <c r="P25" i="24"/>
  <c r="P26" i="24"/>
  <c r="P27" i="24"/>
  <c r="P28" i="24"/>
  <c r="P29" i="24"/>
  <c r="P30" i="24"/>
  <c r="P31" i="24"/>
  <c r="P32" i="24"/>
  <c r="K23" i="24"/>
  <c r="K24" i="24"/>
  <c r="K25" i="24"/>
  <c r="K26" i="24"/>
  <c r="K27" i="24"/>
  <c r="K28" i="24"/>
  <c r="K29" i="24"/>
  <c r="K30" i="24"/>
  <c r="K31" i="24"/>
  <c r="K32" i="24"/>
  <c r="F23" i="24"/>
  <c r="F24" i="24"/>
  <c r="F25" i="24"/>
  <c r="F26" i="24"/>
  <c r="F27" i="24"/>
  <c r="F28" i="24"/>
  <c r="F29" i="24"/>
  <c r="F30" i="24"/>
  <c r="F31" i="24"/>
  <c r="F32" i="24"/>
  <c r="Q8" i="24"/>
  <c r="Q9" i="24"/>
  <c r="Q10" i="24"/>
  <c r="Q11" i="24"/>
  <c r="Q12" i="24"/>
  <c r="Q13" i="24"/>
  <c r="Q14" i="24"/>
  <c r="Q15" i="24"/>
  <c r="Q16" i="24"/>
  <c r="Q17" i="24"/>
  <c r="Q18" i="24"/>
  <c r="P8" i="24"/>
  <c r="P9" i="24"/>
  <c r="P10" i="24"/>
  <c r="P11" i="24"/>
  <c r="P12" i="24"/>
  <c r="P13" i="24"/>
  <c r="P14" i="24"/>
  <c r="P15" i="24"/>
  <c r="P16" i="24"/>
  <c r="P17" i="24"/>
  <c r="K8" i="24"/>
  <c r="K9" i="24"/>
  <c r="K10" i="24"/>
  <c r="K11" i="24"/>
  <c r="K12" i="24"/>
  <c r="K13" i="24"/>
  <c r="K14" i="24"/>
  <c r="K15" i="24"/>
  <c r="K16" i="24"/>
  <c r="K17" i="24"/>
  <c r="F8" i="24"/>
  <c r="F9" i="24"/>
  <c r="F10" i="24"/>
  <c r="F11" i="24"/>
  <c r="F12" i="24"/>
  <c r="F13" i="24"/>
  <c r="F14" i="24"/>
  <c r="F15" i="24"/>
  <c r="F16" i="24"/>
  <c r="F17" i="24"/>
  <c r="Q8" i="23"/>
  <c r="Q9" i="23"/>
  <c r="Q10" i="23"/>
  <c r="Q11" i="23"/>
  <c r="Q12" i="23"/>
  <c r="Q13" i="23"/>
  <c r="Q14" i="23"/>
  <c r="Q15" i="23"/>
  <c r="Q16" i="23"/>
  <c r="Q17" i="23"/>
  <c r="Q18" i="23"/>
  <c r="P8" i="23"/>
  <c r="P9" i="23"/>
  <c r="P10" i="23"/>
  <c r="P11" i="23"/>
  <c r="P12" i="23"/>
  <c r="P13" i="23"/>
  <c r="P14" i="23"/>
  <c r="P15" i="23"/>
  <c r="P16" i="23"/>
  <c r="P17" i="23"/>
  <c r="K8" i="23"/>
  <c r="K9" i="23"/>
  <c r="K10" i="23"/>
  <c r="K11" i="23"/>
  <c r="K12" i="23"/>
  <c r="K13" i="23"/>
  <c r="K14" i="23"/>
  <c r="K15" i="23"/>
  <c r="K16" i="23"/>
  <c r="K17" i="23"/>
  <c r="F8" i="23"/>
  <c r="F9" i="23"/>
  <c r="F10" i="23"/>
  <c r="F11" i="23"/>
  <c r="F12" i="23"/>
  <c r="F13" i="23"/>
  <c r="F14" i="23"/>
  <c r="F15" i="23"/>
  <c r="F16" i="23"/>
  <c r="F17" i="23"/>
  <c r="Q23" i="23"/>
  <c r="Q24" i="23"/>
  <c r="Q25" i="23"/>
  <c r="Q26" i="23"/>
  <c r="Q27" i="23"/>
  <c r="Q28" i="23"/>
  <c r="Q29" i="23"/>
  <c r="Q30" i="23"/>
  <c r="Q31" i="23"/>
  <c r="Q32" i="23"/>
  <c r="P23" i="23"/>
  <c r="P24" i="23"/>
  <c r="P25" i="23"/>
  <c r="P26" i="23"/>
  <c r="P27" i="23"/>
  <c r="P28" i="23"/>
  <c r="P29" i="23"/>
  <c r="P30" i="23"/>
  <c r="P31" i="23"/>
  <c r="P32" i="23"/>
  <c r="K23" i="23"/>
  <c r="K24" i="23"/>
  <c r="K25" i="23"/>
  <c r="K26" i="23"/>
  <c r="K27" i="23"/>
  <c r="K28" i="23"/>
  <c r="K29" i="23"/>
  <c r="K30" i="23"/>
  <c r="K31" i="23"/>
  <c r="K32" i="23"/>
  <c r="F23" i="23"/>
  <c r="F24" i="23"/>
  <c r="F25" i="23"/>
  <c r="F26" i="23"/>
  <c r="F27" i="23"/>
  <c r="F28" i="23"/>
  <c r="F29" i="23"/>
  <c r="F30" i="23"/>
  <c r="F31" i="23"/>
  <c r="F32" i="23"/>
  <c r="P41" i="23"/>
  <c r="O39" i="23"/>
  <c r="O40" i="23"/>
  <c r="O41" i="23"/>
  <c r="O42" i="23"/>
  <c r="O43" i="23"/>
  <c r="O44" i="23"/>
  <c r="O45" i="23"/>
  <c r="O46" i="23"/>
  <c r="O47" i="23"/>
  <c r="N39" i="23"/>
  <c r="N40" i="23"/>
  <c r="N41" i="23"/>
  <c r="N42" i="23"/>
  <c r="N43" i="23"/>
  <c r="N44" i="23"/>
  <c r="N45" i="23"/>
  <c r="N46" i="23"/>
  <c r="N47" i="23"/>
  <c r="M39" i="23"/>
  <c r="M40" i="23"/>
  <c r="M41" i="23"/>
  <c r="M42" i="23"/>
  <c r="M43" i="23"/>
  <c r="M44" i="23"/>
  <c r="M45" i="23"/>
  <c r="M46" i="23"/>
  <c r="M47" i="23"/>
  <c r="L39" i="23"/>
  <c r="L40" i="23"/>
  <c r="L41" i="23"/>
  <c r="L42" i="23"/>
  <c r="P42" i="23" s="1"/>
  <c r="L43" i="23"/>
  <c r="P43" i="23" s="1"/>
  <c r="L44" i="23"/>
  <c r="P44" i="23" s="1"/>
  <c r="L45" i="23"/>
  <c r="L46" i="23"/>
  <c r="L47" i="23"/>
  <c r="P47" i="23" s="1"/>
  <c r="K40" i="23"/>
  <c r="J39" i="23"/>
  <c r="J40" i="23"/>
  <c r="J41" i="23"/>
  <c r="J42" i="23"/>
  <c r="J43" i="23"/>
  <c r="J44" i="23"/>
  <c r="J45" i="23"/>
  <c r="J46" i="23"/>
  <c r="J47" i="23"/>
  <c r="I39" i="23"/>
  <c r="I40" i="23"/>
  <c r="I41" i="23"/>
  <c r="I42" i="23"/>
  <c r="I43" i="23"/>
  <c r="I44" i="23"/>
  <c r="I45" i="23"/>
  <c r="I46" i="23"/>
  <c r="I47" i="23"/>
  <c r="H39" i="23"/>
  <c r="H40" i="23"/>
  <c r="H41" i="23"/>
  <c r="H42" i="23"/>
  <c r="H43" i="23"/>
  <c r="H44" i="23"/>
  <c r="H45" i="23"/>
  <c r="H46" i="23"/>
  <c r="H47" i="23"/>
  <c r="Q47" i="23" s="1"/>
  <c r="G40" i="23"/>
  <c r="G41" i="23"/>
  <c r="G42" i="23"/>
  <c r="G43" i="23"/>
  <c r="G44" i="23"/>
  <c r="G45" i="23"/>
  <c r="K45" i="23" s="1"/>
  <c r="G46" i="23"/>
  <c r="K46" i="23" s="1"/>
  <c r="G47" i="23"/>
  <c r="E40" i="23"/>
  <c r="E41" i="23"/>
  <c r="E42" i="23"/>
  <c r="E43" i="23"/>
  <c r="E44" i="23"/>
  <c r="E45" i="23"/>
  <c r="E46" i="23"/>
  <c r="Q46" i="23" s="1"/>
  <c r="E47" i="23"/>
  <c r="D40" i="23"/>
  <c r="D41" i="23"/>
  <c r="D42" i="23"/>
  <c r="D43" i="23"/>
  <c r="D44" i="23"/>
  <c r="D45" i="23"/>
  <c r="D46" i="23"/>
  <c r="D47" i="23"/>
  <c r="C40" i="23"/>
  <c r="C41" i="23"/>
  <c r="C42" i="23"/>
  <c r="F42" i="23" s="1"/>
  <c r="C43" i="23"/>
  <c r="F43" i="23" s="1"/>
  <c r="C44" i="23"/>
  <c r="C45" i="23"/>
  <c r="C46" i="23"/>
  <c r="C47" i="23"/>
  <c r="B38" i="23"/>
  <c r="B39" i="23"/>
  <c r="B40" i="23"/>
  <c r="B41" i="23"/>
  <c r="B42" i="23"/>
  <c r="B43" i="23"/>
  <c r="B44" i="23"/>
  <c r="Q44" i="23" s="1"/>
  <c r="B45" i="23"/>
  <c r="F45" i="23" s="1"/>
  <c r="B46" i="23"/>
  <c r="B47" i="23"/>
  <c r="Q8" i="22"/>
  <c r="Q9" i="22"/>
  <c r="Q10" i="22"/>
  <c r="Q11" i="22"/>
  <c r="Q12" i="22"/>
  <c r="Q13" i="22"/>
  <c r="Q14" i="22"/>
  <c r="Q15" i="22"/>
  <c r="Q16" i="22"/>
  <c r="Q17" i="22"/>
  <c r="P8" i="22"/>
  <c r="P9" i="22"/>
  <c r="P10" i="22"/>
  <c r="P11" i="22"/>
  <c r="P12" i="22"/>
  <c r="P13" i="22"/>
  <c r="P14" i="22"/>
  <c r="P15" i="22"/>
  <c r="P16" i="22"/>
  <c r="P17" i="22"/>
  <c r="K8" i="22"/>
  <c r="K9" i="22"/>
  <c r="K10" i="22"/>
  <c r="K11" i="22"/>
  <c r="K12" i="22"/>
  <c r="K13" i="22"/>
  <c r="K14" i="22"/>
  <c r="K15" i="22"/>
  <c r="K16" i="22"/>
  <c r="K17" i="22"/>
  <c r="F8" i="22"/>
  <c r="F9" i="22"/>
  <c r="F10" i="22"/>
  <c r="F11" i="22"/>
  <c r="F12" i="22"/>
  <c r="F13" i="22"/>
  <c r="F14" i="22"/>
  <c r="F15" i="22"/>
  <c r="F16" i="22"/>
  <c r="F17" i="22"/>
  <c r="Q23" i="22"/>
  <c r="Q24" i="22"/>
  <c r="Q25" i="22"/>
  <c r="Q26" i="22"/>
  <c r="Q27" i="22"/>
  <c r="Q28" i="22"/>
  <c r="Q29" i="22"/>
  <c r="Q30" i="22"/>
  <c r="Q31" i="22"/>
  <c r="Q32" i="22"/>
  <c r="P25" i="22"/>
  <c r="P26" i="22"/>
  <c r="P27" i="22"/>
  <c r="P28" i="22"/>
  <c r="P29" i="22"/>
  <c r="P30" i="22"/>
  <c r="P31" i="22"/>
  <c r="P32" i="22"/>
  <c r="P23" i="22"/>
  <c r="P24" i="22"/>
  <c r="K23" i="22"/>
  <c r="K24" i="22"/>
  <c r="K25" i="22"/>
  <c r="K26" i="22"/>
  <c r="K27" i="22"/>
  <c r="K28" i="22"/>
  <c r="K29" i="22"/>
  <c r="K30" i="22"/>
  <c r="K31" i="22"/>
  <c r="K32" i="22"/>
  <c r="F23" i="22"/>
  <c r="F24" i="22"/>
  <c r="F25" i="22"/>
  <c r="F26" i="22"/>
  <c r="F27" i="22"/>
  <c r="F28" i="22"/>
  <c r="F29" i="22"/>
  <c r="F30" i="22"/>
  <c r="F31" i="22"/>
  <c r="F32" i="22"/>
  <c r="P40" i="22"/>
  <c r="P41" i="22"/>
  <c r="O38" i="22"/>
  <c r="O39" i="22"/>
  <c r="O40" i="22"/>
  <c r="O41" i="22"/>
  <c r="O42" i="22"/>
  <c r="O43" i="22"/>
  <c r="O44" i="22"/>
  <c r="O45" i="22"/>
  <c r="O46" i="22"/>
  <c r="O47" i="22"/>
  <c r="N38" i="22"/>
  <c r="N39" i="22"/>
  <c r="N40" i="22"/>
  <c r="N41" i="22"/>
  <c r="N42" i="22"/>
  <c r="N43" i="22"/>
  <c r="N44" i="22"/>
  <c r="N45" i="22"/>
  <c r="N46" i="22"/>
  <c r="N47" i="22"/>
  <c r="M38" i="22"/>
  <c r="M39" i="22"/>
  <c r="M40" i="22"/>
  <c r="M41" i="22"/>
  <c r="M42" i="22"/>
  <c r="P42" i="22" s="1"/>
  <c r="M43" i="22"/>
  <c r="M44" i="22"/>
  <c r="M45" i="22"/>
  <c r="M46" i="22"/>
  <c r="P46" i="22" s="1"/>
  <c r="M47" i="22"/>
  <c r="P47" i="22" s="1"/>
  <c r="L38" i="22"/>
  <c r="P38" i="22" s="1"/>
  <c r="L39" i="22"/>
  <c r="P39" i="22" s="1"/>
  <c r="L40" i="22"/>
  <c r="L41" i="22"/>
  <c r="L42" i="22"/>
  <c r="L43" i="22"/>
  <c r="P43" i="22" s="1"/>
  <c r="L44" i="22"/>
  <c r="P44" i="22" s="1"/>
  <c r="L45" i="22"/>
  <c r="P45" i="22" s="1"/>
  <c r="L46" i="22"/>
  <c r="L47" i="22"/>
  <c r="J38" i="22"/>
  <c r="J39" i="22"/>
  <c r="J40" i="22"/>
  <c r="J41" i="22"/>
  <c r="J42" i="22"/>
  <c r="J43" i="22"/>
  <c r="J44" i="22"/>
  <c r="J45" i="22"/>
  <c r="J46" i="22"/>
  <c r="J47" i="22"/>
  <c r="I38" i="22"/>
  <c r="I39" i="22"/>
  <c r="I40" i="22"/>
  <c r="I41" i="22"/>
  <c r="I42" i="22"/>
  <c r="I43" i="22"/>
  <c r="I44" i="22"/>
  <c r="I45" i="22"/>
  <c r="I46" i="22"/>
  <c r="I47" i="22"/>
  <c r="H38" i="22"/>
  <c r="H39" i="22"/>
  <c r="K39" i="22" s="1"/>
  <c r="H40" i="22"/>
  <c r="H41" i="22"/>
  <c r="H42" i="22"/>
  <c r="H43" i="22"/>
  <c r="H44" i="22"/>
  <c r="K44" i="22" s="1"/>
  <c r="H45" i="22"/>
  <c r="K45" i="22" s="1"/>
  <c r="H46" i="22"/>
  <c r="H47" i="22"/>
  <c r="F46" i="22"/>
  <c r="G38" i="22"/>
  <c r="G39" i="22"/>
  <c r="G40" i="22"/>
  <c r="G41" i="22"/>
  <c r="K41" i="22" s="1"/>
  <c r="G42" i="22"/>
  <c r="G43" i="22"/>
  <c r="G44" i="22"/>
  <c r="G45" i="22"/>
  <c r="G46" i="22"/>
  <c r="G47" i="22"/>
  <c r="K47" i="22" s="1"/>
  <c r="E38" i="22"/>
  <c r="E39" i="22"/>
  <c r="E40" i="22"/>
  <c r="E41" i="22"/>
  <c r="E42" i="22"/>
  <c r="E43" i="22"/>
  <c r="E44" i="22"/>
  <c r="E45" i="22"/>
  <c r="E46" i="22"/>
  <c r="E47" i="22"/>
  <c r="D38" i="22"/>
  <c r="D39" i="22"/>
  <c r="D40" i="22"/>
  <c r="D41" i="22"/>
  <c r="F41" i="22" s="1"/>
  <c r="D42" i="22"/>
  <c r="D43" i="22"/>
  <c r="D44" i="22"/>
  <c r="D45" i="22"/>
  <c r="D46" i="22"/>
  <c r="D47" i="22"/>
  <c r="F47" i="22" s="1"/>
  <c r="C38" i="22"/>
  <c r="C39" i="22"/>
  <c r="C40" i="22"/>
  <c r="C41" i="22"/>
  <c r="C42" i="22"/>
  <c r="F42" i="22" s="1"/>
  <c r="C43" i="22"/>
  <c r="C44" i="22"/>
  <c r="C45" i="22"/>
  <c r="C46" i="22"/>
  <c r="C47" i="22"/>
  <c r="B38" i="22"/>
  <c r="F38" i="22" s="1"/>
  <c r="B39" i="22"/>
  <c r="F39" i="22" s="1"/>
  <c r="B40" i="22"/>
  <c r="B41" i="22"/>
  <c r="B42" i="22"/>
  <c r="B43" i="22"/>
  <c r="F43" i="22" s="1"/>
  <c r="B44" i="22"/>
  <c r="B45" i="22"/>
  <c r="F45" i="22" s="1"/>
  <c r="B46" i="22"/>
  <c r="B47" i="22"/>
  <c r="Q42" i="17"/>
  <c r="P43" i="17"/>
  <c r="P44" i="17"/>
  <c r="O38" i="17"/>
  <c r="O39" i="17"/>
  <c r="O40" i="17"/>
  <c r="O41" i="17"/>
  <c r="O42" i="17"/>
  <c r="O43" i="17"/>
  <c r="O44" i="17"/>
  <c r="O45" i="17"/>
  <c r="O46" i="17"/>
  <c r="O47" i="17"/>
  <c r="N38" i="17"/>
  <c r="N39" i="17"/>
  <c r="N40" i="17"/>
  <c r="N41" i="17"/>
  <c r="N42" i="17"/>
  <c r="N43" i="17"/>
  <c r="N44" i="17"/>
  <c r="N45" i="17"/>
  <c r="N46" i="17"/>
  <c r="N47" i="17"/>
  <c r="M38" i="17"/>
  <c r="M39" i="17"/>
  <c r="M40" i="17"/>
  <c r="M41" i="17"/>
  <c r="M42" i="17"/>
  <c r="P42" i="17" s="1"/>
  <c r="M43" i="17"/>
  <c r="M44" i="17"/>
  <c r="M45" i="17"/>
  <c r="M46" i="17"/>
  <c r="M47" i="17"/>
  <c r="L38" i="17"/>
  <c r="P38" i="17" s="1"/>
  <c r="L39" i="17"/>
  <c r="P39" i="17" s="1"/>
  <c r="L40" i="17"/>
  <c r="L41" i="17"/>
  <c r="L42" i="17"/>
  <c r="L43" i="17"/>
  <c r="L44" i="17"/>
  <c r="L45" i="17"/>
  <c r="P45" i="17" s="1"/>
  <c r="L46" i="17"/>
  <c r="L47" i="17"/>
  <c r="K40" i="17"/>
  <c r="K41" i="17"/>
  <c r="J38" i="17"/>
  <c r="J39" i="17"/>
  <c r="J40" i="17"/>
  <c r="J41" i="17"/>
  <c r="J42" i="17"/>
  <c r="J43" i="17"/>
  <c r="J44" i="17"/>
  <c r="J45" i="17"/>
  <c r="J46" i="17"/>
  <c r="J47" i="17"/>
  <c r="I38" i="17"/>
  <c r="I39" i="17"/>
  <c r="I40" i="17"/>
  <c r="I41" i="17"/>
  <c r="I42" i="17"/>
  <c r="I43" i="17"/>
  <c r="I44" i="17"/>
  <c r="I45" i="17"/>
  <c r="I46" i="17"/>
  <c r="I47" i="17"/>
  <c r="H38" i="17"/>
  <c r="H39" i="17"/>
  <c r="H40" i="17"/>
  <c r="H41" i="17"/>
  <c r="H42" i="17"/>
  <c r="H43" i="17"/>
  <c r="H44" i="17"/>
  <c r="H45" i="17"/>
  <c r="H46" i="17"/>
  <c r="K46" i="17" s="1"/>
  <c r="H47" i="17"/>
  <c r="K47" i="17" s="1"/>
  <c r="G38" i="17"/>
  <c r="G39" i="17"/>
  <c r="K39" i="17" s="1"/>
  <c r="G40" i="17"/>
  <c r="G41" i="17"/>
  <c r="G42" i="17"/>
  <c r="K42" i="17" s="1"/>
  <c r="G43" i="17"/>
  <c r="K43" i="17" s="1"/>
  <c r="G44" i="17"/>
  <c r="G45" i="17"/>
  <c r="K45" i="17" s="1"/>
  <c r="G46" i="17"/>
  <c r="G47" i="17"/>
  <c r="F45" i="17"/>
  <c r="E38" i="17"/>
  <c r="E39" i="17"/>
  <c r="E40" i="17"/>
  <c r="E41" i="17"/>
  <c r="E42" i="17"/>
  <c r="E43" i="17"/>
  <c r="E44" i="17"/>
  <c r="E45" i="17"/>
  <c r="E46" i="17"/>
  <c r="E47" i="17"/>
  <c r="D38" i="17"/>
  <c r="F38" i="17" s="1"/>
  <c r="D39" i="17"/>
  <c r="D40" i="17"/>
  <c r="D41" i="17"/>
  <c r="D42" i="17"/>
  <c r="D43" i="17"/>
  <c r="D44" i="17"/>
  <c r="F44" i="17" s="1"/>
  <c r="D45" i="17"/>
  <c r="D46" i="17"/>
  <c r="D47" i="17"/>
  <c r="C38" i="17"/>
  <c r="C39" i="17"/>
  <c r="F39" i="17" s="1"/>
  <c r="C40" i="17"/>
  <c r="C41" i="17"/>
  <c r="C42" i="17"/>
  <c r="C43" i="17"/>
  <c r="C44" i="17"/>
  <c r="C45" i="17"/>
  <c r="C46" i="17"/>
  <c r="C47" i="17"/>
  <c r="B38" i="17"/>
  <c r="B39" i="17"/>
  <c r="B40" i="17"/>
  <c r="Q40" i="17" s="1"/>
  <c r="B41" i="17"/>
  <c r="F41" i="17" s="1"/>
  <c r="B42" i="17"/>
  <c r="F42" i="17" s="1"/>
  <c r="B43" i="17"/>
  <c r="B44" i="17"/>
  <c r="B45" i="17"/>
  <c r="B46" i="17"/>
  <c r="B47" i="17"/>
  <c r="Q23" i="17"/>
  <c r="Q24" i="17"/>
  <c r="Q25" i="17"/>
  <c r="Q26" i="17"/>
  <c r="Q27" i="17"/>
  <c r="Q28" i="17"/>
  <c r="Q29" i="17"/>
  <c r="Q30" i="17"/>
  <c r="Q31" i="17"/>
  <c r="Q32" i="17"/>
  <c r="P23" i="17"/>
  <c r="P24" i="17"/>
  <c r="P25" i="17"/>
  <c r="P26" i="17"/>
  <c r="P27" i="17"/>
  <c r="P28" i="17"/>
  <c r="P29" i="17"/>
  <c r="P30" i="17"/>
  <c r="P31" i="17"/>
  <c r="P32" i="17"/>
  <c r="K23" i="17"/>
  <c r="K24" i="17"/>
  <c r="K25" i="17"/>
  <c r="K26" i="17"/>
  <c r="K27" i="17"/>
  <c r="K28" i="17"/>
  <c r="K29" i="17"/>
  <c r="K30" i="17"/>
  <c r="K31" i="17"/>
  <c r="K32" i="17"/>
  <c r="F23" i="17"/>
  <c r="F24" i="17"/>
  <c r="F25" i="17"/>
  <c r="F26" i="17"/>
  <c r="F27" i="17"/>
  <c r="F28" i="17"/>
  <c r="F29" i="17"/>
  <c r="F30" i="17"/>
  <c r="F31" i="17"/>
  <c r="F32" i="17"/>
  <c r="Q8" i="17"/>
  <c r="Q9" i="17"/>
  <c r="Q10" i="17"/>
  <c r="Q11" i="17"/>
  <c r="Q12" i="17"/>
  <c r="Q13" i="17"/>
  <c r="Q14" i="17"/>
  <c r="Q15" i="17"/>
  <c r="Q16" i="17"/>
  <c r="Q17" i="17"/>
  <c r="P8" i="17"/>
  <c r="P9" i="17"/>
  <c r="P10" i="17"/>
  <c r="P11" i="17"/>
  <c r="P12" i="17"/>
  <c r="P13" i="17"/>
  <c r="P14" i="17"/>
  <c r="P15" i="17"/>
  <c r="P16" i="17"/>
  <c r="P17" i="17"/>
  <c r="K8" i="17"/>
  <c r="K9" i="17"/>
  <c r="K10" i="17"/>
  <c r="K11" i="17"/>
  <c r="K12" i="17"/>
  <c r="K13" i="17"/>
  <c r="K14" i="17"/>
  <c r="K15" i="17"/>
  <c r="K16" i="17"/>
  <c r="K17" i="17"/>
  <c r="F8" i="17"/>
  <c r="F9" i="17"/>
  <c r="F10" i="17"/>
  <c r="F11" i="17"/>
  <c r="F12" i="17"/>
  <c r="F13" i="17"/>
  <c r="F14" i="17"/>
  <c r="F15" i="17"/>
  <c r="F16" i="17"/>
  <c r="F17" i="17"/>
  <c r="P46" i="8"/>
  <c r="P47" i="8"/>
  <c r="O43" i="8"/>
  <c r="O44" i="8"/>
  <c r="O45" i="8"/>
  <c r="O46" i="8"/>
  <c r="O47" i="8"/>
  <c r="O48" i="8"/>
  <c r="N43" i="8"/>
  <c r="N44" i="8"/>
  <c r="N45" i="8"/>
  <c r="N46" i="8"/>
  <c r="N47" i="8"/>
  <c r="N48" i="8"/>
  <c r="M43" i="8"/>
  <c r="M44" i="8"/>
  <c r="M45" i="8"/>
  <c r="M46" i="8"/>
  <c r="M47" i="8"/>
  <c r="M48" i="8"/>
  <c r="L43" i="8"/>
  <c r="P43" i="8" s="1"/>
  <c r="L44" i="8"/>
  <c r="P44" i="8" s="1"/>
  <c r="L45" i="8"/>
  <c r="P45" i="8" s="1"/>
  <c r="L46" i="8"/>
  <c r="L47" i="8"/>
  <c r="L48" i="8"/>
  <c r="P48" i="8" s="1"/>
  <c r="K47" i="8"/>
  <c r="J43" i="8"/>
  <c r="J44" i="8"/>
  <c r="J45" i="8"/>
  <c r="J46" i="8"/>
  <c r="J47" i="8"/>
  <c r="J48" i="8"/>
  <c r="I43" i="8"/>
  <c r="I44" i="8"/>
  <c r="I45" i="8"/>
  <c r="I46" i="8"/>
  <c r="I47" i="8"/>
  <c r="I48" i="8"/>
  <c r="H43" i="8"/>
  <c r="H44" i="8"/>
  <c r="H45" i="8"/>
  <c r="H46" i="8"/>
  <c r="H47" i="8"/>
  <c r="H48" i="8"/>
  <c r="G43" i="8"/>
  <c r="K43" i="8" s="1"/>
  <c r="G44" i="8"/>
  <c r="K44" i="8" s="1"/>
  <c r="G45" i="8"/>
  <c r="K45" i="8" s="1"/>
  <c r="G46" i="8"/>
  <c r="K46" i="8" s="1"/>
  <c r="G47" i="8"/>
  <c r="G48" i="8"/>
  <c r="K48" i="8" s="1"/>
  <c r="E43" i="8"/>
  <c r="E44" i="8"/>
  <c r="E45" i="8"/>
  <c r="E46" i="8"/>
  <c r="E47" i="8"/>
  <c r="E48" i="8"/>
  <c r="D45" i="8"/>
  <c r="D46" i="8"/>
  <c r="D47" i="8"/>
  <c r="D48" i="8"/>
  <c r="C45" i="8"/>
  <c r="C46" i="8"/>
  <c r="C47" i="8"/>
  <c r="C48" i="8"/>
  <c r="B45" i="8"/>
  <c r="B46" i="8"/>
  <c r="B47" i="8"/>
  <c r="B48" i="8"/>
  <c r="Q28" i="8"/>
  <c r="Q29" i="8"/>
  <c r="Q30" i="8"/>
  <c r="Q31" i="8"/>
  <c r="Q32" i="8"/>
  <c r="Q33" i="8"/>
  <c r="P28" i="8"/>
  <c r="P29" i="8"/>
  <c r="P30" i="8"/>
  <c r="P31" i="8"/>
  <c r="P32" i="8"/>
  <c r="P33" i="8"/>
  <c r="K28" i="8"/>
  <c r="K29" i="8"/>
  <c r="K30" i="8"/>
  <c r="K31" i="8"/>
  <c r="K32" i="8"/>
  <c r="K33" i="8"/>
  <c r="F29" i="8"/>
  <c r="F30" i="8"/>
  <c r="F31" i="8"/>
  <c r="F32" i="8"/>
  <c r="F33" i="8"/>
  <c r="Q13" i="8"/>
  <c r="Q14" i="8"/>
  <c r="Q15" i="8"/>
  <c r="Q16" i="8"/>
  <c r="Q17" i="8"/>
  <c r="Q18" i="8"/>
  <c r="P13" i="8"/>
  <c r="P14" i="8"/>
  <c r="P15" i="8"/>
  <c r="P16" i="8"/>
  <c r="P17" i="8"/>
  <c r="P18" i="8"/>
  <c r="K13" i="8"/>
  <c r="K14" i="8"/>
  <c r="K15" i="8"/>
  <c r="K16" i="8"/>
  <c r="K17" i="8"/>
  <c r="K18" i="8"/>
  <c r="F13" i="8"/>
  <c r="F14" i="8"/>
  <c r="F15" i="8"/>
  <c r="F16" i="8"/>
  <c r="F17" i="8"/>
  <c r="F18" i="8"/>
  <c r="O45" i="6"/>
  <c r="O46" i="6"/>
  <c r="O47" i="6"/>
  <c r="O48" i="6"/>
  <c r="N45" i="6"/>
  <c r="N46" i="6"/>
  <c r="N47" i="6"/>
  <c r="N48" i="6"/>
  <c r="M45" i="6"/>
  <c r="P45" i="6" s="1"/>
  <c r="M46" i="6"/>
  <c r="M47" i="6"/>
  <c r="M48" i="6"/>
  <c r="L45" i="6"/>
  <c r="L46" i="6"/>
  <c r="P46" i="6" s="1"/>
  <c r="L47" i="6"/>
  <c r="P47" i="6" s="1"/>
  <c r="L48" i="6"/>
  <c r="P48" i="6" s="1"/>
  <c r="J45" i="6"/>
  <c r="J46" i="6"/>
  <c r="J47" i="6"/>
  <c r="J48" i="6"/>
  <c r="I45" i="6"/>
  <c r="I46" i="6"/>
  <c r="I47" i="6"/>
  <c r="I48" i="6"/>
  <c r="H45" i="6"/>
  <c r="H46" i="6"/>
  <c r="H47" i="6"/>
  <c r="K47" i="6" s="1"/>
  <c r="H48" i="6"/>
  <c r="K48" i="6" s="1"/>
  <c r="G45" i="6"/>
  <c r="K45" i="6" s="1"/>
  <c r="G46" i="6"/>
  <c r="K46" i="6" s="1"/>
  <c r="G47" i="6"/>
  <c r="G48" i="6"/>
  <c r="F46" i="6"/>
  <c r="E45" i="6"/>
  <c r="E46" i="6"/>
  <c r="E47" i="6"/>
  <c r="E48" i="6"/>
  <c r="Q48" i="6" s="1"/>
  <c r="D45" i="6"/>
  <c r="D46" i="6"/>
  <c r="D47" i="6"/>
  <c r="D48" i="6"/>
  <c r="C45" i="6"/>
  <c r="C46" i="6"/>
  <c r="C47" i="6"/>
  <c r="C48" i="6"/>
  <c r="B46" i="6"/>
  <c r="B47" i="6"/>
  <c r="B48" i="6"/>
  <c r="Q29" i="6"/>
  <c r="Q30" i="6"/>
  <c r="Q31" i="6"/>
  <c r="Q32" i="6"/>
  <c r="Q33" i="6"/>
  <c r="P29" i="6"/>
  <c r="P30" i="6"/>
  <c r="P31" i="6"/>
  <c r="P32" i="6"/>
  <c r="P33" i="6"/>
  <c r="K29" i="6"/>
  <c r="K30" i="6"/>
  <c r="K31" i="6"/>
  <c r="K32" i="6"/>
  <c r="K33" i="6"/>
  <c r="F30" i="6"/>
  <c r="F31" i="6"/>
  <c r="F32" i="6"/>
  <c r="F33" i="6"/>
  <c r="Q16" i="6"/>
  <c r="Q17" i="6"/>
  <c r="Q18" i="6"/>
  <c r="P16" i="6"/>
  <c r="P17" i="6"/>
  <c r="P18" i="6"/>
  <c r="K16" i="6"/>
  <c r="K17" i="6"/>
  <c r="K18" i="6"/>
  <c r="F16" i="6"/>
  <c r="F17" i="6"/>
  <c r="F18" i="6"/>
  <c r="P47" i="5"/>
  <c r="O45" i="5"/>
  <c r="O46" i="5"/>
  <c r="O47" i="5"/>
  <c r="O48" i="5"/>
  <c r="N45" i="5"/>
  <c r="N46" i="5"/>
  <c r="N47" i="5"/>
  <c r="N48" i="5"/>
  <c r="M45" i="5"/>
  <c r="M46" i="5"/>
  <c r="P46" i="5" s="1"/>
  <c r="M47" i="5"/>
  <c r="M48" i="5"/>
  <c r="L45" i="5"/>
  <c r="P45" i="5" s="1"/>
  <c r="L46" i="5"/>
  <c r="L47" i="5"/>
  <c r="L48" i="5"/>
  <c r="P48" i="5" s="1"/>
  <c r="K45" i="5"/>
  <c r="J45" i="5"/>
  <c r="J46" i="5"/>
  <c r="J47" i="5"/>
  <c r="J48" i="5"/>
  <c r="I45" i="5"/>
  <c r="I46" i="5"/>
  <c r="I47" i="5"/>
  <c r="I48" i="5"/>
  <c r="H45" i="5"/>
  <c r="H46" i="5"/>
  <c r="H47" i="5"/>
  <c r="H48" i="5"/>
  <c r="G45" i="5"/>
  <c r="G46" i="5"/>
  <c r="K46" i="5" s="1"/>
  <c r="G47" i="5"/>
  <c r="K47" i="5" s="1"/>
  <c r="G48" i="5"/>
  <c r="K48" i="5" s="1"/>
  <c r="E45" i="5"/>
  <c r="E46" i="5"/>
  <c r="E47" i="5"/>
  <c r="E48" i="5"/>
  <c r="D45" i="5"/>
  <c r="D46" i="5"/>
  <c r="D47" i="5"/>
  <c r="D48" i="5"/>
  <c r="C45" i="5"/>
  <c r="C46" i="5"/>
  <c r="C47" i="5"/>
  <c r="Q47" i="5" s="1"/>
  <c r="C48" i="5"/>
  <c r="F48" i="5" s="1"/>
  <c r="B46" i="5"/>
  <c r="B47" i="5"/>
  <c r="B48" i="5"/>
  <c r="Q28" i="5"/>
  <c r="Q29" i="5"/>
  <c r="Q30" i="5"/>
  <c r="Q31" i="5"/>
  <c r="Q32" i="5"/>
  <c r="Q33" i="5"/>
  <c r="P28" i="5"/>
  <c r="P29" i="5"/>
  <c r="P30" i="5"/>
  <c r="P31" i="5"/>
  <c r="P32" i="5"/>
  <c r="P33" i="5"/>
  <c r="K28" i="5"/>
  <c r="K29" i="5"/>
  <c r="K30" i="5"/>
  <c r="K31" i="5"/>
  <c r="K32" i="5"/>
  <c r="F29" i="5"/>
  <c r="F30" i="5"/>
  <c r="F31" i="5"/>
  <c r="F32" i="5"/>
  <c r="F33" i="5"/>
  <c r="Q11" i="5"/>
  <c r="Q12" i="5"/>
  <c r="Q13" i="5"/>
  <c r="Q14" i="5"/>
  <c r="Q15" i="5"/>
  <c r="Q16" i="5"/>
  <c r="Q17" i="5"/>
  <c r="Q18" i="5"/>
  <c r="P11" i="5"/>
  <c r="P12" i="5"/>
  <c r="P13" i="5"/>
  <c r="P14" i="5"/>
  <c r="P15" i="5"/>
  <c r="P16" i="5"/>
  <c r="P17" i="5"/>
  <c r="P18" i="5"/>
  <c r="K10" i="5"/>
  <c r="K11" i="5"/>
  <c r="K12" i="5"/>
  <c r="K13" i="5"/>
  <c r="K14" i="5"/>
  <c r="K15" i="5"/>
  <c r="K16" i="5"/>
  <c r="K17" i="5"/>
  <c r="K18" i="5"/>
  <c r="F11" i="5"/>
  <c r="F12" i="5"/>
  <c r="F13" i="5"/>
  <c r="F14" i="5"/>
  <c r="F15" i="5"/>
  <c r="F16" i="5"/>
  <c r="F17" i="5"/>
  <c r="F18" i="5"/>
  <c r="Q9" i="4"/>
  <c r="Q10" i="4"/>
  <c r="Q11" i="4"/>
  <c r="Q12" i="4"/>
  <c r="Q13" i="4"/>
  <c r="Q14" i="4"/>
  <c r="Q15" i="4"/>
  <c r="Q16" i="4"/>
  <c r="Q17" i="4"/>
  <c r="Q18" i="4"/>
  <c r="P9" i="4"/>
  <c r="P10" i="4"/>
  <c r="P11" i="4"/>
  <c r="P12" i="4"/>
  <c r="P13" i="4"/>
  <c r="P14" i="4"/>
  <c r="P15" i="4"/>
  <c r="P16" i="4"/>
  <c r="P17" i="4"/>
  <c r="P18" i="4"/>
  <c r="K9" i="4"/>
  <c r="K10" i="4"/>
  <c r="K11" i="4"/>
  <c r="K12" i="4"/>
  <c r="K13" i="4"/>
  <c r="K14" i="4"/>
  <c r="K15" i="4"/>
  <c r="K16" i="4"/>
  <c r="K17" i="4"/>
  <c r="K18" i="4"/>
  <c r="F9" i="4"/>
  <c r="F10" i="4"/>
  <c r="F11" i="4"/>
  <c r="F12" i="4"/>
  <c r="F13" i="4"/>
  <c r="F14" i="4"/>
  <c r="F15" i="4"/>
  <c r="F16" i="4"/>
  <c r="F17" i="4"/>
  <c r="F18" i="4"/>
  <c r="Q48" i="4"/>
  <c r="P39" i="4"/>
  <c r="P44" i="4"/>
  <c r="O39" i="4"/>
  <c r="O40" i="4"/>
  <c r="O41" i="4"/>
  <c r="O42" i="4"/>
  <c r="O43" i="4"/>
  <c r="O44" i="4"/>
  <c r="O45" i="4"/>
  <c r="O46" i="4"/>
  <c r="O47" i="4"/>
  <c r="O48" i="4"/>
  <c r="N39" i="4"/>
  <c r="N40" i="4"/>
  <c r="N41" i="4"/>
  <c r="N42" i="4"/>
  <c r="N43" i="4"/>
  <c r="N44" i="4"/>
  <c r="N45" i="4"/>
  <c r="N46" i="4"/>
  <c r="N47" i="4"/>
  <c r="N48" i="4"/>
  <c r="M39" i="4"/>
  <c r="M40" i="4"/>
  <c r="M41" i="4"/>
  <c r="M42" i="4"/>
  <c r="M43" i="4"/>
  <c r="M44" i="4"/>
  <c r="M45" i="4"/>
  <c r="P45" i="4" s="1"/>
  <c r="M46" i="4"/>
  <c r="M47" i="4"/>
  <c r="M48" i="4"/>
  <c r="L39" i="4"/>
  <c r="L40" i="4"/>
  <c r="P40" i="4" s="1"/>
  <c r="L41" i="4"/>
  <c r="P41" i="4" s="1"/>
  <c r="L42" i="4"/>
  <c r="P42" i="4" s="1"/>
  <c r="L43" i="4"/>
  <c r="L44" i="4"/>
  <c r="L45" i="4"/>
  <c r="L46" i="4"/>
  <c r="P46" i="4" s="1"/>
  <c r="L47" i="4"/>
  <c r="P47" i="4" s="1"/>
  <c r="L48" i="4"/>
  <c r="P48" i="4" s="1"/>
  <c r="K43" i="4"/>
  <c r="J39" i="4"/>
  <c r="J40" i="4"/>
  <c r="J41" i="4"/>
  <c r="J42" i="4"/>
  <c r="J43" i="4"/>
  <c r="J44" i="4"/>
  <c r="J45" i="4"/>
  <c r="J46" i="4"/>
  <c r="J47" i="4"/>
  <c r="J48" i="4"/>
  <c r="I39" i="4"/>
  <c r="I40" i="4"/>
  <c r="I41" i="4"/>
  <c r="I42" i="4"/>
  <c r="I43" i="4"/>
  <c r="I44" i="4"/>
  <c r="I45" i="4"/>
  <c r="I46" i="4"/>
  <c r="I47" i="4"/>
  <c r="I48" i="4"/>
  <c r="H39" i="4"/>
  <c r="H40" i="4"/>
  <c r="H41" i="4"/>
  <c r="H42" i="4"/>
  <c r="K42" i="4" s="1"/>
  <c r="H43" i="4"/>
  <c r="H44" i="4"/>
  <c r="H45" i="4"/>
  <c r="H46" i="4"/>
  <c r="H47" i="4"/>
  <c r="H48" i="4"/>
  <c r="K48" i="4" s="1"/>
  <c r="G39" i="4"/>
  <c r="K39" i="4" s="1"/>
  <c r="G40" i="4"/>
  <c r="K40" i="4" s="1"/>
  <c r="G41" i="4"/>
  <c r="K41" i="4" s="1"/>
  <c r="G42" i="4"/>
  <c r="G43" i="4"/>
  <c r="G44" i="4"/>
  <c r="K44" i="4" s="1"/>
  <c r="G45" i="4"/>
  <c r="K45" i="4" s="1"/>
  <c r="G46" i="4"/>
  <c r="K46" i="4" s="1"/>
  <c r="G47" i="4"/>
  <c r="K47" i="4" s="1"/>
  <c r="G48" i="4"/>
  <c r="F41" i="4"/>
  <c r="F47" i="4"/>
  <c r="E39" i="4"/>
  <c r="E40" i="4"/>
  <c r="E41" i="4"/>
  <c r="E42" i="4"/>
  <c r="E43" i="4"/>
  <c r="E44" i="4"/>
  <c r="E45" i="4"/>
  <c r="E46" i="4"/>
  <c r="E47" i="4"/>
  <c r="E48" i="4"/>
  <c r="D39" i="4"/>
  <c r="D40" i="4"/>
  <c r="D41" i="4"/>
  <c r="D42" i="4"/>
  <c r="D43" i="4"/>
  <c r="D44" i="4"/>
  <c r="D45" i="4"/>
  <c r="D46" i="4"/>
  <c r="D47" i="4"/>
  <c r="D48" i="4"/>
  <c r="C39" i="4"/>
  <c r="C40" i="4"/>
  <c r="F40" i="4" s="1"/>
  <c r="C41" i="4"/>
  <c r="C42" i="4"/>
  <c r="C43" i="4"/>
  <c r="C44" i="4"/>
  <c r="C45" i="4"/>
  <c r="C46" i="4"/>
  <c r="F46" i="4" s="1"/>
  <c r="C47" i="4"/>
  <c r="C48" i="4"/>
  <c r="B39" i="4"/>
  <c r="Q39" i="4" s="1"/>
  <c r="B40" i="4"/>
  <c r="B41" i="4"/>
  <c r="B42" i="4"/>
  <c r="F42" i="4" s="1"/>
  <c r="B43" i="4"/>
  <c r="F43" i="4" s="1"/>
  <c r="B44" i="4"/>
  <c r="Q44" i="4" s="1"/>
  <c r="B45" i="4"/>
  <c r="Q45" i="4" s="1"/>
  <c r="B46" i="4"/>
  <c r="B47" i="4"/>
  <c r="B48" i="4"/>
  <c r="F48" i="4" s="1"/>
  <c r="Q27" i="4"/>
  <c r="Q28" i="4"/>
  <c r="Q29" i="4"/>
  <c r="Q30" i="4"/>
  <c r="Q31" i="4"/>
  <c r="Q32" i="4"/>
  <c r="Q33" i="4"/>
  <c r="Q34" i="4"/>
  <c r="P27" i="4"/>
  <c r="P28" i="4"/>
  <c r="P29" i="4"/>
  <c r="P30" i="4"/>
  <c r="P31" i="4"/>
  <c r="P32" i="4"/>
  <c r="P33" i="4"/>
  <c r="K27" i="4"/>
  <c r="K28" i="4"/>
  <c r="K29" i="4"/>
  <c r="K30" i="4"/>
  <c r="K31" i="4"/>
  <c r="K32" i="4"/>
  <c r="K33" i="4"/>
  <c r="F28" i="4"/>
  <c r="F29" i="4"/>
  <c r="F30" i="4"/>
  <c r="F31" i="4"/>
  <c r="F32" i="4"/>
  <c r="F33" i="4"/>
  <c r="Q11" i="3"/>
  <c r="Q12" i="3"/>
  <c r="Q13" i="3"/>
  <c r="Q14" i="3"/>
  <c r="Q15" i="3"/>
  <c r="Q16" i="3"/>
  <c r="Q17" i="3"/>
  <c r="Q18" i="3"/>
  <c r="Q19" i="3"/>
  <c r="Q20" i="3"/>
  <c r="P11" i="3"/>
  <c r="P12" i="3"/>
  <c r="P13" i="3"/>
  <c r="P14" i="3"/>
  <c r="P15" i="3"/>
  <c r="P16" i="3"/>
  <c r="P17" i="3"/>
  <c r="P18" i="3"/>
  <c r="P19" i="3"/>
  <c r="P20" i="3"/>
  <c r="K11" i="3"/>
  <c r="K12" i="3"/>
  <c r="K13" i="3"/>
  <c r="K14" i="3"/>
  <c r="K15" i="3"/>
  <c r="K16" i="3"/>
  <c r="K17" i="3"/>
  <c r="K18" i="3"/>
  <c r="K19" i="3"/>
  <c r="K20" i="3"/>
  <c r="F11" i="3"/>
  <c r="F12" i="3"/>
  <c r="F13" i="3"/>
  <c r="F14" i="3"/>
  <c r="F15" i="3"/>
  <c r="F16" i="3"/>
  <c r="F17" i="3"/>
  <c r="F18" i="3"/>
  <c r="F19" i="3"/>
  <c r="F20" i="3"/>
  <c r="Q26" i="3"/>
  <c r="Q27" i="3"/>
  <c r="Q28" i="3"/>
  <c r="Q29" i="3"/>
  <c r="Q30" i="3"/>
  <c r="Q31" i="3"/>
  <c r="Q32" i="3"/>
  <c r="Q33" i="3"/>
  <c r="Q34" i="3"/>
  <c r="Q35" i="3"/>
  <c r="P26" i="3"/>
  <c r="P27" i="3"/>
  <c r="P28" i="3"/>
  <c r="P29" i="3"/>
  <c r="P30" i="3"/>
  <c r="P31" i="3"/>
  <c r="P32" i="3"/>
  <c r="P33" i="3"/>
  <c r="P34" i="3"/>
  <c r="P35" i="3"/>
  <c r="K26" i="3"/>
  <c r="K27" i="3"/>
  <c r="K28" i="3"/>
  <c r="K29" i="3"/>
  <c r="K30" i="3"/>
  <c r="K31" i="3"/>
  <c r="K32" i="3"/>
  <c r="K33" i="3"/>
  <c r="K34" i="3"/>
  <c r="K35" i="3"/>
  <c r="F26" i="3"/>
  <c r="F27" i="3"/>
  <c r="F28" i="3"/>
  <c r="F29" i="3"/>
  <c r="F30" i="3"/>
  <c r="F31" i="3"/>
  <c r="F32" i="3"/>
  <c r="F33" i="3"/>
  <c r="F34" i="3"/>
  <c r="F35" i="3"/>
  <c r="P46" i="3"/>
  <c r="P47" i="3"/>
  <c r="O46" i="3"/>
  <c r="O47" i="3"/>
  <c r="O48" i="3"/>
  <c r="O49" i="3"/>
  <c r="O50" i="3"/>
  <c r="N46" i="3"/>
  <c r="N47" i="3"/>
  <c r="N48" i="3"/>
  <c r="N49" i="3"/>
  <c r="N50" i="3"/>
  <c r="M46" i="3"/>
  <c r="M47" i="3"/>
  <c r="M48" i="3"/>
  <c r="M49" i="3"/>
  <c r="M50" i="3"/>
  <c r="L46" i="3"/>
  <c r="L47" i="3"/>
  <c r="L48" i="3"/>
  <c r="L49" i="3"/>
  <c r="L50" i="3"/>
  <c r="K46" i="3"/>
  <c r="J46" i="3"/>
  <c r="J47" i="3"/>
  <c r="J48" i="3"/>
  <c r="J49" i="3"/>
  <c r="J50" i="3"/>
  <c r="I46" i="3"/>
  <c r="I47" i="3"/>
  <c r="I48" i="3"/>
  <c r="I49" i="3"/>
  <c r="I50" i="3"/>
  <c r="H46" i="3"/>
  <c r="H47" i="3"/>
  <c r="H48" i="3"/>
  <c r="H49" i="3"/>
  <c r="H50" i="3"/>
  <c r="G46" i="3"/>
  <c r="G47" i="3"/>
  <c r="G48" i="3"/>
  <c r="G49" i="3"/>
  <c r="G50" i="3"/>
  <c r="K50" i="3" s="1"/>
  <c r="F49" i="3"/>
  <c r="E46" i="3"/>
  <c r="E47" i="3"/>
  <c r="E48" i="3"/>
  <c r="E49" i="3"/>
  <c r="E50" i="3"/>
  <c r="D46" i="3"/>
  <c r="D47" i="3"/>
  <c r="D48" i="3"/>
  <c r="D49" i="3"/>
  <c r="D50" i="3"/>
  <c r="C47" i="3"/>
  <c r="C48" i="3"/>
  <c r="C49" i="3"/>
  <c r="C50" i="3"/>
  <c r="B48" i="3"/>
  <c r="B49" i="3"/>
  <c r="B50" i="3"/>
  <c r="AJ167" i="1"/>
  <c r="AJ168" i="1"/>
  <c r="AJ169" i="1"/>
  <c r="AJ170" i="1"/>
  <c r="AJ171" i="1"/>
  <c r="AJ172" i="1"/>
  <c r="AI167" i="1"/>
  <c r="AI168" i="1"/>
  <c r="AI169" i="1"/>
  <c r="AI170" i="1"/>
  <c r="AI171" i="1"/>
  <c r="AD167" i="1"/>
  <c r="AD168" i="1"/>
  <c r="AI81" i="1"/>
  <c r="AD80" i="1"/>
  <c r="AD81" i="1"/>
  <c r="Y81" i="1"/>
  <c r="Q50" i="1"/>
  <c r="Q51" i="1"/>
  <c r="Q52" i="1"/>
  <c r="Q53" i="1"/>
  <c r="Q54" i="1"/>
  <c r="Q80" i="1"/>
  <c r="Q81" i="1"/>
  <c r="Q49" i="1"/>
  <c r="L50" i="1"/>
  <c r="L51" i="1"/>
  <c r="L52" i="1"/>
  <c r="L53" i="1"/>
  <c r="L54" i="1"/>
  <c r="L82" i="1" s="1"/>
  <c r="L55" i="1"/>
  <c r="L80" i="1"/>
  <c r="L81" i="1"/>
  <c r="L49" i="1"/>
  <c r="G50" i="1"/>
  <c r="G51" i="1"/>
  <c r="G82" i="1" s="1"/>
  <c r="G52" i="1"/>
  <c r="G53" i="1"/>
  <c r="G54" i="1"/>
  <c r="G55" i="1"/>
  <c r="G80" i="1"/>
  <c r="G81" i="1"/>
  <c r="G49" i="1"/>
  <c r="O47" i="30"/>
  <c r="N47" i="30"/>
  <c r="M47" i="30"/>
  <c r="L47" i="30"/>
  <c r="P47" i="30"/>
  <c r="J47" i="30"/>
  <c r="I47" i="30"/>
  <c r="H47" i="30"/>
  <c r="G47" i="30"/>
  <c r="K47" i="30"/>
  <c r="E47" i="30"/>
  <c r="Q47" i="30" s="1"/>
  <c r="D47" i="30"/>
  <c r="C47" i="30"/>
  <c r="B47" i="30"/>
  <c r="O46" i="30"/>
  <c r="N46" i="30"/>
  <c r="M46" i="30"/>
  <c r="L46" i="30"/>
  <c r="P46" i="30" s="1"/>
  <c r="J46" i="30"/>
  <c r="I46" i="30"/>
  <c r="H46" i="30"/>
  <c r="K46" i="30" s="1"/>
  <c r="G46" i="30"/>
  <c r="E46" i="30"/>
  <c r="D46" i="30"/>
  <c r="C46" i="30"/>
  <c r="B46" i="30"/>
  <c r="F46" i="30" s="1"/>
  <c r="O45" i="30"/>
  <c r="N45" i="30"/>
  <c r="M45" i="30"/>
  <c r="L45" i="30"/>
  <c r="P45" i="30" s="1"/>
  <c r="J45" i="30"/>
  <c r="I45" i="30"/>
  <c r="H45" i="30"/>
  <c r="G45" i="30"/>
  <c r="K45" i="30"/>
  <c r="E45" i="30"/>
  <c r="D45" i="30"/>
  <c r="C45" i="30"/>
  <c r="F45" i="30" s="1"/>
  <c r="B45" i="30"/>
  <c r="O44" i="30"/>
  <c r="N44" i="30"/>
  <c r="M44" i="30"/>
  <c r="L44" i="30"/>
  <c r="J44" i="30"/>
  <c r="I44" i="30"/>
  <c r="H44" i="30"/>
  <c r="K44" i="30" s="1"/>
  <c r="G44" i="30"/>
  <c r="E44" i="30"/>
  <c r="D44" i="30"/>
  <c r="C44" i="30"/>
  <c r="B44" i="30"/>
  <c r="O43" i="30"/>
  <c r="N43" i="30"/>
  <c r="M43" i="30"/>
  <c r="L43" i="30"/>
  <c r="P43" i="30"/>
  <c r="J43" i="30"/>
  <c r="I43" i="30"/>
  <c r="H43" i="30"/>
  <c r="G43" i="30"/>
  <c r="K43" i="30"/>
  <c r="E43" i="30"/>
  <c r="D43" i="30"/>
  <c r="C43" i="30"/>
  <c r="F43" i="30" s="1"/>
  <c r="B43" i="30"/>
  <c r="O42" i="30"/>
  <c r="N42" i="30"/>
  <c r="M42" i="30"/>
  <c r="L42" i="30"/>
  <c r="J42" i="30"/>
  <c r="I42" i="30"/>
  <c r="H42" i="30"/>
  <c r="G42" i="30"/>
  <c r="E42" i="30"/>
  <c r="D42" i="30"/>
  <c r="C42" i="30"/>
  <c r="B42" i="30"/>
  <c r="O41" i="30"/>
  <c r="N41" i="30"/>
  <c r="M41" i="30"/>
  <c r="L41" i="30"/>
  <c r="P41" i="30"/>
  <c r="J41" i="30"/>
  <c r="I41" i="30"/>
  <c r="H41" i="30"/>
  <c r="G41" i="30"/>
  <c r="K41" i="30"/>
  <c r="E41" i="30"/>
  <c r="Q41" i="30" s="1"/>
  <c r="D41" i="30"/>
  <c r="C41" i="30"/>
  <c r="B41" i="30"/>
  <c r="O40" i="30"/>
  <c r="N40" i="30"/>
  <c r="M40" i="30"/>
  <c r="L40" i="30"/>
  <c r="P40" i="30" s="1"/>
  <c r="J40" i="30"/>
  <c r="I40" i="30"/>
  <c r="H40" i="30"/>
  <c r="K40" i="30" s="1"/>
  <c r="G40" i="30"/>
  <c r="E40" i="30"/>
  <c r="D40" i="30"/>
  <c r="C40" i="30"/>
  <c r="B40" i="30"/>
  <c r="F40" i="30" s="1"/>
  <c r="O39" i="30"/>
  <c r="N39" i="30"/>
  <c r="M39" i="30"/>
  <c r="L39" i="30"/>
  <c r="J39" i="30"/>
  <c r="I39" i="30"/>
  <c r="H39" i="30"/>
  <c r="G39" i="30"/>
  <c r="K39" i="30"/>
  <c r="E39" i="30"/>
  <c r="D39" i="30"/>
  <c r="C39" i="30"/>
  <c r="F39" i="30" s="1"/>
  <c r="B39" i="30"/>
  <c r="O38" i="30"/>
  <c r="N38" i="30"/>
  <c r="M38" i="30"/>
  <c r="L38" i="30"/>
  <c r="J38" i="30"/>
  <c r="I38" i="30"/>
  <c r="H38" i="30"/>
  <c r="K38" i="30" s="1"/>
  <c r="G38" i="30"/>
  <c r="E38" i="30"/>
  <c r="D38" i="30"/>
  <c r="C38" i="30"/>
  <c r="Q38" i="30" s="1"/>
  <c r="B38" i="30"/>
  <c r="O37" i="30"/>
  <c r="N37" i="30"/>
  <c r="M37" i="30"/>
  <c r="L37" i="30"/>
  <c r="P37" i="30"/>
  <c r="J37" i="30"/>
  <c r="I37" i="30"/>
  <c r="H37" i="30"/>
  <c r="G37" i="30"/>
  <c r="K37" i="30"/>
  <c r="E37" i="30"/>
  <c r="D37" i="30"/>
  <c r="C37" i="30"/>
  <c r="Q37" i="30" s="1"/>
  <c r="B37" i="30"/>
  <c r="O36" i="30"/>
  <c r="N36" i="30"/>
  <c r="M36" i="30"/>
  <c r="M48" i="30"/>
  <c r="L36" i="30"/>
  <c r="J36" i="30"/>
  <c r="J48" i="30"/>
  <c r="I36" i="30"/>
  <c r="H36" i="30"/>
  <c r="H48" i="30" s="1"/>
  <c r="G36" i="30"/>
  <c r="G48" i="30"/>
  <c r="E36" i="30"/>
  <c r="D36" i="30"/>
  <c r="D48" i="30"/>
  <c r="C36" i="30"/>
  <c r="B36" i="30"/>
  <c r="O33" i="30"/>
  <c r="AH155" i="1" s="1"/>
  <c r="N33" i="30"/>
  <c r="AG155" i="1" s="1"/>
  <c r="M33" i="30"/>
  <c r="AF155" i="1" s="1"/>
  <c r="L33" i="30"/>
  <c r="AE155" i="1" s="1"/>
  <c r="AE118" i="1" s="1"/>
  <c r="J33" i="30"/>
  <c r="AC155" i="1" s="1"/>
  <c r="I33" i="30"/>
  <c r="AB155" i="1" s="1"/>
  <c r="H33" i="30"/>
  <c r="AA155" i="1" s="1"/>
  <c r="G33" i="30"/>
  <c r="Z155" i="1" s="1"/>
  <c r="Z118" i="1" s="1"/>
  <c r="AD118" i="1" s="1"/>
  <c r="E33" i="30"/>
  <c r="X155" i="1" s="1"/>
  <c r="D33" i="30"/>
  <c r="W155" i="1" s="1"/>
  <c r="C33" i="30"/>
  <c r="B33" i="30"/>
  <c r="U155" i="1" s="1"/>
  <c r="U118" i="1" s="1"/>
  <c r="Q32" i="30"/>
  <c r="P32" i="30"/>
  <c r="K32" i="30"/>
  <c r="F32" i="30"/>
  <c r="Q31" i="30"/>
  <c r="P31" i="30"/>
  <c r="K31" i="30"/>
  <c r="F31" i="30"/>
  <c r="Q30" i="30"/>
  <c r="P30" i="30"/>
  <c r="K30" i="30"/>
  <c r="F30" i="30"/>
  <c r="Q29" i="30"/>
  <c r="P29" i="30"/>
  <c r="K29" i="30"/>
  <c r="F29" i="30"/>
  <c r="Q28" i="30"/>
  <c r="P28" i="30"/>
  <c r="K28" i="30"/>
  <c r="F28" i="30"/>
  <c r="Q27" i="30"/>
  <c r="P27" i="30"/>
  <c r="K27" i="30"/>
  <c r="F27" i="30"/>
  <c r="Q26" i="30"/>
  <c r="P26" i="30"/>
  <c r="K26" i="30"/>
  <c r="F26" i="30"/>
  <c r="Q25" i="30"/>
  <c r="P25" i="30"/>
  <c r="K25" i="30"/>
  <c r="F25" i="30"/>
  <c r="Q24" i="30"/>
  <c r="P24" i="30"/>
  <c r="K24" i="30"/>
  <c r="F24" i="30"/>
  <c r="Q23" i="30"/>
  <c r="P23" i="30"/>
  <c r="P33" i="30" s="1"/>
  <c r="K23" i="30"/>
  <c r="F23" i="30"/>
  <c r="Q22" i="30"/>
  <c r="P22" i="30"/>
  <c r="K22" i="30"/>
  <c r="F22" i="30"/>
  <c r="Q21" i="30"/>
  <c r="P21" i="30"/>
  <c r="K21" i="30"/>
  <c r="K33" i="30" s="1"/>
  <c r="F21" i="30"/>
  <c r="O18" i="30"/>
  <c r="P155" i="1" s="1"/>
  <c r="AZ155" i="1" s="1"/>
  <c r="AZ118" i="1" s="1"/>
  <c r="N18" i="30"/>
  <c r="O155" i="1" s="1"/>
  <c r="M18" i="30"/>
  <c r="N155" i="1" s="1"/>
  <c r="L18" i="30"/>
  <c r="M155" i="1" s="1"/>
  <c r="J18" i="30"/>
  <c r="K155" i="1" s="1"/>
  <c r="I18" i="30"/>
  <c r="J155" i="1" s="1"/>
  <c r="H18" i="30"/>
  <c r="I155" i="1" s="1"/>
  <c r="G18" i="30"/>
  <c r="H155" i="1" s="1"/>
  <c r="E18" i="30"/>
  <c r="F155" i="1" s="1"/>
  <c r="D18" i="30"/>
  <c r="E155" i="1" s="1"/>
  <c r="C18" i="30"/>
  <c r="D155" i="1" s="1"/>
  <c r="AN155" i="1" s="1"/>
  <c r="B18" i="30"/>
  <c r="C155" i="1" s="1"/>
  <c r="C118" i="1" s="1"/>
  <c r="Q17" i="30"/>
  <c r="P17" i="30"/>
  <c r="K17" i="30"/>
  <c r="F17" i="30"/>
  <c r="Q16" i="30"/>
  <c r="P16" i="30"/>
  <c r="K16" i="30"/>
  <c r="F16" i="30"/>
  <c r="Q15" i="30"/>
  <c r="P15" i="30"/>
  <c r="K15" i="30"/>
  <c r="F15" i="30"/>
  <c r="Q14" i="30"/>
  <c r="P14" i="30"/>
  <c r="K14" i="30"/>
  <c r="F14" i="30"/>
  <c r="Q13" i="30"/>
  <c r="P13" i="30"/>
  <c r="K13" i="30"/>
  <c r="F13" i="30"/>
  <c r="Q12" i="30"/>
  <c r="P12" i="30"/>
  <c r="K12" i="30"/>
  <c r="F12" i="30"/>
  <c r="Q11" i="30"/>
  <c r="P11" i="30"/>
  <c r="K11" i="30"/>
  <c r="F11" i="30"/>
  <c r="Q10" i="30"/>
  <c r="P10" i="30"/>
  <c r="K10" i="30"/>
  <c r="F10" i="30"/>
  <c r="Q9" i="30"/>
  <c r="P9" i="30"/>
  <c r="K9" i="30"/>
  <c r="F9" i="30"/>
  <c r="Q8" i="30"/>
  <c r="P8" i="30"/>
  <c r="K8" i="30"/>
  <c r="K18" i="30" s="1"/>
  <c r="F8" i="30"/>
  <c r="Q7" i="30"/>
  <c r="P7" i="30"/>
  <c r="K7" i="30"/>
  <c r="F7" i="30"/>
  <c r="Q6" i="30"/>
  <c r="Q18" i="30" s="1"/>
  <c r="P6" i="30"/>
  <c r="K6" i="30"/>
  <c r="F6" i="30"/>
  <c r="P3" i="30"/>
  <c r="B3" i="30"/>
  <c r="L37" i="21"/>
  <c r="L38" i="21"/>
  <c r="L39" i="21"/>
  <c r="L40" i="21"/>
  <c r="L41" i="21"/>
  <c r="L42" i="21"/>
  <c r="L43" i="21"/>
  <c r="J37" i="21"/>
  <c r="J38" i="21"/>
  <c r="J39" i="21"/>
  <c r="J40" i="21"/>
  <c r="J41" i="21"/>
  <c r="J42" i="21"/>
  <c r="J43" i="21"/>
  <c r="J44" i="21"/>
  <c r="J45" i="21"/>
  <c r="J46" i="21"/>
  <c r="H37" i="21"/>
  <c r="H38" i="21"/>
  <c r="H39" i="21"/>
  <c r="H40" i="21"/>
  <c r="H41" i="21"/>
  <c r="H42" i="21"/>
  <c r="H43" i="21"/>
  <c r="H44" i="21"/>
  <c r="J36" i="21"/>
  <c r="H45" i="21"/>
  <c r="C41" i="21"/>
  <c r="C42" i="21"/>
  <c r="C43" i="21"/>
  <c r="B41" i="21"/>
  <c r="B42" i="21"/>
  <c r="B43" i="21"/>
  <c r="B44" i="21"/>
  <c r="B45" i="21"/>
  <c r="B46" i="21"/>
  <c r="O45" i="21"/>
  <c r="O46" i="21"/>
  <c r="P46" i="21" s="1"/>
  <c r="N45" i="21"/>
  <c r="N46" i="21"/>
  <c r="M45" i="21"/>
  <c r="M46" i="21"/>
  <c r="L45" i="21"/>
  <c r="P45" i="21"/>
  <c r="L46" i="21"/>
  <c r="I45" i="21"/>
  <c r="I46" i="21"/>
  <c r="H46" i="21"/>
  <c r="H48" i="21" s="1"/>
  <c r="G45" i="21"/>
  <c r="G46" i="21"/>
  <c r="E45" i="21"/>
  <c r="E46" i="21"/>
  <c r="D45" i="21"/>
  <c r="D46" i="21"/>
  <c r="C45" i="21"/>
  <c r="C46" i="21"/>
  <c r="F46" i="21"/>
  <c r="Q30" i="21"/>
  <c r="Q31" i="21"/>
  <c r="P30" i="21"/>
  <c r="P31" i="21"/>
  <c r="K30" i="21"/>
  <c r="K31" i="21"/>
  <c r="F30" i="21"/>
  <c r="F31" i="21"/>
  <c r="Q15" i="21"/>
  <c r="Q16" i="21"/>
  <c r="P15" i="21"/>
  <c r="P16" i="21"/>
  <c r="K15" i="21"/>
  <c r="K16" i="21"/>
  <c r="F15" i="21"/>
  <c r="F16" i="21"/>
  <c r="P3" i="21"/>
  <c r="B3" i="21"/>
  <c r="AW145" i="1"/>
  <c r="M108" i="1"/>
  <c r="AW146" i="1"/>
  <c r="M109" i="1"/>
  <c r="AW147" i="1"/>
  <c r="M110" i="1"/>
  <c r="AW151" i="1"/>
  <c r="M114" i="1"/>
  <c r="AR152" i="1"/>
  <c r="H115" i="1"/>
  <c r="AW153" i="1"/>
  <c r="M116" i="1"/>
  <c r="AP145" i="1"/>
  <c r="AP108" i="1" s="1"/>
  <c r="AN145" i="1"/>
  <c r="AT145" i="1"/>
  <c r="AT108" i="1" s="1"/>
  <c r="AZ145" i="1"/>
  <c r="AZ108" i="1"/>
  <c r="AX145" i="1"/>
  <c r="AX108" i="1" s="1"/>
  <c r="AO146" i="1"/>
  <c r="AO109" i="1" s="1"/>
  <c r="AP147" i="1"/>
  <c r="AP110" i="1" s="1"/>
  <c r="AN147" i="1"/>
  <c r="AN151" i="1"/>
  <c r="AO152" i="1"/>
  <c r="AO115" i="1" s="1"/>
  <c r="AP151" i="1"/>
  <c r="AP114" i="1" s="1"/>
  <c r="AO153" i="1"/>
  <c r="AO116" i="1"/>
  <c r="AU146" i="1"/>
  <c r="AU109" i="1" s="1"/>
  <c r="AS146" i="1"/>
  <c r="AS109" i="1"/>
  <c r="AT147" i="1"/>
  <c r="AT110" i="1" s="1"/>
  <c r="AU151" i="1"/>
  <c r="AU114" i="1" s="1"/>
  <c r="AS151" i="1"/>
  <c r="AS114" i="1" s="1"/>
  <c r="AT152" i="1"/>
  <c r="AT115" i="1" s="1"/>
  <c r="AU153" i="1"/>
  <c r="AU116" i="1" s="1"/>
  <c r="AS153" i="1"/>
  <c r="AS116" i="1" s="1"/>
  <c r="AZ146" i="1"/>
  <c r="AZ109" i="1" s="1"/>
  <c r="AX146" i="1"/>
  <c r="AX109" i="1" s="1"/>
  <c r="AY147" i="1"/>
  <c r="AZ151" i="1"/>
  <c r="AZ114" i="1" s="1"/>
  <c r="AX151" i="1"/>
  <c r="AX114" i="1"/>
  <c r="AY152" i="1"/>
  <c r="AY115" i="1" s="1"/>
  <c r="AZ153" i="1"/>
  <c r="AZ116" i="1" s="1"/>
  <c r="AX153" i="1"/>
  <c r="AX116" i="1" s="1"/>
  <c r="AM145" i="1"/>
  <c r="AM146" i="1"/>
  <c r="AM151" i="1"/>
  <c r="AM153" i="1"/>
  <c r="G153" i="1"/>
  <c r="G151" i="1"/>
  <c r="G147" i="1"/>
  <c r="G145" i="1"/>
  <c r="Q153" i="1"/>
  <c r="Q151" i="1"/>
  <c r="Q147" i="1"/>
  <c r="Q145" i="1"/>
  <c r="R152" i="1"/>
  <c r="R146" i="1"/>
  <c r="Y152" i="1"/>
  <c r="Y146" i="1"/>
  <c r="AD155" i="1"/>
  <c r="AD153" i="1"/>
  <c r="AD151" i="1"/>
  <c r="AD147" i="1"/>
  <c r="AD145" i="1"/>
  <c r="AI152" i="1"/>
  <c r="AI146" i="1"/>
  <c r="AJ152" i="1"/>
  <c r="AJ146" i="1"/>
  <c r="C115" i="1"/>
  <c r="C109" i="1"/>
  <c r="AU155" i="1"/>
  <c r="AU118" i="1" s="1"/>
  <c r="AY144" i="1"/>
  <c r="AY107" i="1" s="1"/>
  <c r="AX154" i="1"/>
  <c r="AX117" i="1" s="1"/>
  <c r="AR145" i="1"/>
  <c r="H108" i="1"/>
  <c r="AR146" i="1"/>
  <c r="H109" i="1"/>
  <c r="AR147" i="1"/>
  <c r="H110" i="1"/>
  <c r="AR151" i="1"/>
  <c r="H114" i="1"/>
  <c r="AW152" i="1"/>
  <c r="M115" i="1"/>
  <c r="AR153" i="1"/>
  <c r="H116" i="1"/>
  <c r="AO145" i="1"/>
  <c r="AO108" i="1" s="1"/>
  <c r="AU145" i="1"/>
  <c r="AU108" i="1" s="1"/>
  <c r="AS145" i="1"/>
  <c r="AS108" i="1" s="1"/>
  <c r="AV108" i="1" s="1"/>
  <c r="AY145" i="1"/>
  <c r="AP146" i="1"/>
  <c r="AP109" i="1" s="1"/>
  <c r="AN146" i="1"/>
  <c r="AN109" i="1" s="1"/>
  <c r="AO147" i="1"/>
  <c r="AO110" i="1" s="1"/>
  <c r="AO151" i="1"/>
  <c r="AO114" i="1" s="1"/>
  <c r="BB114" i="1" s="1"/>
  <c r="AP152" i="1"/>
  <c r="AP115" i="1" s="1"/>
  <c r="AN152" i="1"/>
  <c r="AN115" i="1"/>
  <c r="AP153" i="1"/>
  <c r="AP116" i="1" s="1"/>
  <c r="AN153" i="1"/>
  <c r="AN116" i="1" s="1"/>
  <c r="AT146" i="1"/>
  <c r="AU147" i="1"/>
  <c r="AU110" i="1"/>
  <c r="AS147" i="1"/>
  <c r="AS110" i="1" s="1"/>
  <c r="AT151" i="1"/>
  <c r="AT114" i="1"/>
  <c r="AU152" i="1"/>
  <c r="AU115" i="1" s="1"/>
  <c r="AS152" i="1"/>
  <c r="AS115" i="1" s="1"/>
  <c r="AT153" i="1"/>
  <c r="AT116" i="1" s="1"/>
  <c r="AY146" i="1"/>
  <c r="AY109" i="1"/>
  <c r="AZ147" i="1"/>
  <c r="AZ110" i="1" s="1"/>
  <c r="AX147" i="1"/>
  <c r="AX110" i="1"/>
  <c r="Q110" i="1"/>
  <c r="AY151" i="1"/>
  <c r="AY114" i="1" s="1"/>
  <c r="AZ152" i="1"/>
  <c r="AZ115" i="1" s="1"/>
  <c r="AX152" i="1"/>
  <c r="AX115" i="1" s="1"/>
  <c r="AY153" i="1"/>
  <c r="G152" i="1"/>
  <c r="G146" i="1"/>
  <c r="G140" i="1"/>
  <c r="L152" i="1"/>
  <c r="L146" i="1"/>
  <c r="Q152" i="1"/>
  <c r="Q146" i="1"/>
  <c r="R153" i="1"/>
  <c r="R151" i="1"/>
  <c r="R147" i="1"/>
  <c r="R145" i="1"/>
  <c r="Y153" i="1"/>
  <c r="Y151" i="1"/>
  <c r="Y147" i="1"/>
  <c r="Y145" i="1"/>
  <c r="AD152" i="1"/>
  <c r="AD146" i="1"/>
  <c r="AI153" i="1"/>
  <c r="AI151" i="1"/>
  <c r="AI147" i="1"/>
  <c r="AI145" i="1"/>
  <c r="AJ153" i="1"/>
  <c r="AJ151" i="1"/>
  <c r="AJ145" i="1"/>
  <c r="C116" i="1"/>
  <c r="C114" i="1"/>
  <c r="C110" i="1"/>
  <c r="C108" i="1"/>
  <c r="AM114" i="1"/>
  <c r="AM108" i="1"/>
  <c r="AY116" i="1"/>
  <c r="AY110" i="1"/>
  <c r="AY108" i="1"/>
  <c r="AN114" i="1"/>
  <c r="AN110" i="1"/>
  <c r="AN108" i="1"/>
  <c r="AI155" i="1"/>
  <c r="AM155" i="1"/>
  <c r="AM118" i="1" s="1"/>
  <c r="AW155" i="1"/>
  <c r="AO154" i="1"/>
  <c r="AO117" i="1" s="1"/>
  <c r="AN118" i="1"/>
  <c r="AT155" i="1"/>
  <c r="AT118" i="1"/>
  <c r="AQ228" i="1"/>
  <c r="AQ223" i="1"/>
  <c r="AQ218" i="1"/>
  <c r="AQ216" i="1"/>
  <c r="AQ214" i="1"/>
  <c r="AQ192" i="1"/>
  <c r="AQ229" i="1"/>
  <c r="AQ224" i="1"/>
  <c r="AQ222" i="1"/>
  <c r="AQ217" i="1"/>
  <c r="AQ215" i="1"/>
  <c r="AR155" i="1"/>
  <c r="H118" i="1"/>
  <c r="AQ212" i="1"/>
  <c r="AQ210" i="1"/>
  <c r="AQ208" i="1"/>
  <c r="AQ206" i="1"/>
  <c r="AQ204" i="1"/>
  <c r="AQ202" i="1"/>
  <c r="AQ200" i="1"/>
  <c r="AQ198" i="1"/>
  <c r="AQ213" i="1"/>
  <c r="AQ211" i="1"/>
  <c r="AQ209" i="1"/>
  <c r="AQ207" i="1"/>
  <c r="AQ205" i="1"/>
  <c r="AQ203" i="1"/>
  <c r="AQ201" i="1"/>
  <c r="AQ199" i="1"/>
  <c r="K36" i="36"/>
  <c r="Q36" i="36"/>
  <c r="Q37" i="36"/>
  <c r="Q38" i="36"/>
  <c r="Q39" i="36"/>
  <c r="Q40" i="36"/>
  <c r="Q41" i="36"/>
  <c r="Q42" i="36"/>
  <c r="Q43" i="36"/>
  <c r="Q44" i="36"/>
  <c r="Q45" i="36"/>
  <c r="Q46" i="36"/>
  <c r="Q47" i="36"/>
  <c r="F36" i="36"/>
  <c r="F48" i="36" s="1"/>
  <c r="P36" i="36"/>
  <c r="K36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F36" i="35"/>
  <c r="P36" i="35"/>
  <c r="K36" i="34"/>
  <c r="Q38" i="34"/>
  <c r="Q39" i="34"/>
  <c r="Q40" i="34"/>
  <c r="Q41" i="34"/>
  <c r="Q42" i="34"/>
  <c r="Q43" i="34"/>
  <c r="Q44" i="34"/>
  <c r="Q45" i="34"/>
  <c r="Q46" i="34"/>
  <c r="Q47" i="34"/>
  <c r="F36" i="34"/>
  <c r="K36" i="33"/>
  <c r="Q36" i="33"/>
  <c r="Q37" i="33"/>
  <c r="Q38" i="33"/>
  <c r="Q39" i="33"/>
  <c r="Q40" i="33"/>
  <c r="Q41" i="33"/>
  <c r="Q42" i="33"/>
  <c r="Q44" i="33"/>
  <c r="Q45" i="33"/>
  <c r="Q46" i="33"/>
  <c r="Q47" i="33"/>
  <c r="F36" i="33"/>
  <c r="P36" i="33"/>
  <c r="K36" i="32"/>
  <c r="Q36" i="32"/>
  <c r="Q37" i="32"/>
  <c r="Q38" i="32"/>
  <c r="Q39" i="32"/>
  <c r="Q40" i="32"/>
  <c r="Q41" i="32"/>
  <c r="Q42" i="32"/>
  <c r="Q43" i="32"/>
  <c r="Q44" i="32"/>
  <c r="Q45" i="32"/>
  <c r="Q46" i="32"/>
  <c r="Q47" i="32"/>
  <c r="F36" i="32"/>
  <c r="P36" i="32"/>
  <c r="K36" i="31"/>
  <c r="Q36" i="31"/>
  <c r="F36" i="31"/>
  <c r="P36" i="31"/>
  <c r="L155" i="1"/>
  <c r="Y155" i="1"/>
  <c r="F36" i="30"/>
  <c r="F37" i="30"/>
  <c r="Q40" i="30"/>
  <c r="Q43" i="30"/>
  <c r="Q45" i="30"/>
  <c r="Q46" i="30"/>
  <c r="O45" i="20"/>
  <c r="O46" i="20"/>
  <c r="N45" i="20"/>
  <c r="N46" i="20"/>
  <c r="M45" i="20"/>
  <c r="M46" i="20"/>
  <c r="L45" i="20"/>
  <c r="L46" i="20"/>
  <c r="P46" i="20" s="1"/>
  <c r="K45" i="20"/>
  <c r="J45" i="20"/>
  <c r="J46" i="20"/>
  <c r="I45" i="20"/>
  <c r="I46" i="20"/>
  <c r="H45" i="20"/>
  <c r="H46" i="20"/>
  <c r="G45" i="20"/>
  <c r="G46" i="20"/>
  <c r="E45" i="20"/>
  <c r="E46" i="20"/>
  <c r="D45" i="20"/>
  <c r="D46" i="20"/>
  <c r="C45" i="20"/>
  <c r="C46" i="20"/>
  <c r="Q46" i="20" s="1"/>
  <c r="B45" i="20"/>
  <c r="B46" i="20"/>
  <c r="Q30" i="20"/>
  <c r="Q31" i="20"/>
  <c r="P30" i="20"/>
  <c r="P31" i="20"/>
  <c r="K30" i="20"/>
  <c r="K31" i="20"/>
  <c r="F30" i="20"/>
  <c r="F31" i="20"/>
  <c r="Q15" i="20"/>
  <c r="Q16" i="20"/>
  <c r="P15" i="20"/>
  <c r="P16" i="20"/>
  <c r="K15" i="20"/>
  <c r="K16" i="20"/>
  <c r="F15" i="20"/>
  <c r="F16" i="20"/>
  <c r="P45" i="19"/>
  <c r="P46" i="19"/>
  <c r="O44" i="19"/>
  <c r="O45" i="19"/>
  <c r="O46" i="19"/>
  <c r="O47" i="19"/>
  <c r="N44" i="19"/>
  <c r="N45" i="19"/>
  <c r="N46" i="19"/>
  <c r="M44" i="19"/>
  <c r="M45" i="19"/>
  <c r="M46" i="19"/>
  <c r="L44" i="19"/>
  <c r="L45" i="19"/>
  <c r="L46" i="19"/>
  <c r="J44" i="19"/>
  <c r="J45" i="19"/>
  <c r="J46" i="19"/>
  <c r="I44" i="19"/>
  <c r="I45" i="19"/>
  <c r="I46" i="19"/>
  <c r="H44" i="19"/>
  <c r="H45" i="19"/>
  <c r="H46" i="19"/>
  <c r="G44" i="19"/>
  <c r="K44" i="19" s="1"/>
  <c r="G45" i="19"/>
  <c r="K45" i="19" s="1"/>
  <c r="G46" i="19"/>
  <c r="K46" i="19" s="1"/>
  <c r="F44" i="19"/>
  <c r="E44" i="19"/>
  <c r="E45" i="19"/>
  <c r="E46" i="19"/>
  <c r="E47" i="19"/>
  <c r="D44" i="19"/>
  <c r="D45" i="19"/>
  <c r="D46" i="19"/>
  <c r="C44" i="19"/>
  <c r="C45" i="19"/>
  <c r="C46" i="19"/>
  <c r="B44" i="19"/>
  <c r="B45" i="19"/>
  <c r="B46" i="19"/>
  <c r="Q22" i="19"/>
  <c r="Q23" i="19"/>
  <c r="Q24" i="19"/>
  <c r="Q25" i="19"/>
  <c r="Q26" i="19"/>
  <c r="Q27" i="19"/>
  <c r="Q28" i="19"/>
  <c r="Q29" i="19"/>
  <c r="Q30" i="19"/>
  <c r="Q31" i="19"/>
  <c r="P22" i="19"/>
  <c r="P23" i="19"/>
  <c r="P24" i="19"/>
  <c r="P25" i="19"/>
  <c r="P26" i="19"/>
  <c r="P27" i="19"/>
  <c r="P28" i="19"/>
  <c r="P29" i="19"/>
  <c r="P30" i="19"/>
  <c r="P31" i="19"/>
  <c r="K22" i="19"/>
  <c r="K23" i="19"/>
  <c r="K24" i="19"/>
  <c r="K25" i="19"/>
  <c r="K26" i="19"/>
  <c r="K27" i="19"/>
  <c r="K28" i="19"/>
  <c r="K29" i="19"/>
  <c r="K30" i="19"/>
  <c r="K31" i="19"/>
  <c r="F22" i="19"/>
  <c r="F23" i="19"/>
  <c r="F24" i="19"/>
  <c r="F25" i="19"/>
  <c r="F26" i="19"/>
  <c r="F27" i="19"/>
  <c r="F28" i="19"/>
  <c r="F29" i="19"/>
  <c r="F30" i="19"/>
  <c r="F31" i="19"/>
  <c r="Q7" i="19"/>
  <c r="Q8" i="19"/>
  <c r="Q9" i="19"/>
  <c r="Q10" i="19"/>
  <c r="Q11" i="19"/>
  <c r="Q12" i="19"/>
  <c r="Q13" i="19"/>
  <c r="Q14" i="19"/>
  <c r="Q15" i="19"/>
  <c r="Q16" i="19"/>
  <c r="P7" i="19"/>
  <c r="P8" i="19"/>
  <c r="P9" i="19"/>
  <c r="P10" i="19"/>
  <c r="P11" i="19"/>
  <c r="P12" i="19"/>
  <c r="P13" i="19"/>
  <c r="P14" i="19"/>
  <c r="P15" i="19"/>
  <c r="P16" i="19"/>
  <c r="K7" i="19"/>
  <c r="K8" i="19"/>
  <c r="K9" i="19"/>
  <c r="K10" i="19"/>
  <c r="K11" i="19"/>
  <c r="K12" i="19"/>
  <c r="K13" i="19"/>
  <c r="K14" i="19"/>
  <c r="K15" i="19"/>
  <c r="K16" i="19"/>
  <c r="F7" i="19"/>
  <c r="F8" i="19"/>
  <c r="F9" i="19"/>
  <c r="F10" i="19"/>
  <c r="F11" i="19"/>
  <c r="F12" i="19"/>
  <c r="F13" i="19"/>
  <c r="F14" i="19"/>
  <c r="F15" i="19"/>
  <c r="F16" i="19"/>
  <c r="Q45" i="18"/>
  <c r="O45" i="18"/>
  <c r="O46" i="18"/>
  <c r="N45" i="18"/>
  <c r="N46" i="18"/>
  <c r="M45" i="18"/>
  <c r="P45" i="18" s="1"/>
  <c r="M46" i="18"/>
  <c r="L45" i="18"/>
  <c r="L46" i="18"/>
  <c r="P46" i="18" s="1"/>
  <c r="K45" i="18"/>
  <c r="J45" i="18"/>
  <c r="J46" i="18"/>
  <c r="I45" i="18"/>
  <c r="I46" i="18"/>
  <c r="H45" i="18"/>
  <c r="H46" i="18"/>
  <c r="G45" i="18"/>
  <c r="G46" i="18"/>
  <c r="K46" i="18" s="1"/>
  <c r="E45" i="18"/>
  <c r="E46" i="18"/>
  <c r="D45" i="18"/>
  <c r="D46" i="18"/>
  <c r="C45" i="18"/>
  <c r="C46" i="18"/>
  <c r="F46" i="18" s="1"/>
  <c r="B45" i="18"/>
  <c r="F45" i="18" s="1"/>
  <c r="B46" i="18"/>
  <c r="Q22" i="18"/>
  <c r="Q23" i="18"/>
  <c r="Q24" i="18"/>
  <c r="Q25" i="18"/>
  <c r="Q26" i="18"/>
  <c r="Q27" i="18"/>
  <c r="Q28" i="18"/>
  <c r="Q29" i="18"/>
  <c r="Q30" i="18"/>
  <c r="Q31" i="18"/>
  <c r="P22" i="18"/>
  <c r="P23" i="18"/>
  <c r="P24" i="18"/>
  <c r="P25" i="18"/>
  <c r="P26" i="18"/>
  <c r="P27" i="18"/>
  <c r="P28" i="18"/>
  <c r="P29" i="18"/>
  <c r="P30" i="18"/>
  <c r="P31" i="18"/>
  <c r="P32" i="18"/>
  <c r="K22" i="18"/>
  <c r="K23" i="18"/>
  <c r="K24" i="18"/>
  <c r="K25" i="18"/>
  <c r="K26" i="18"/>
  <c r="K27" i="18"/>
  <c r="K28" i="18"/>
  <c r="K29" i="18"/>
  <c r="K30" i="18"/>
  <c r="K31" i="18"/>
  <c r="F22" i="18"/>
  <c r="F23" i="18"/>
  <c r="F24" i="18"/>
  <c r="F25" i="18"/>
  <c r="F26" i="18"/>
  <c r="F27" i="18"/>
  <c r="F28" i="18"/>
  <c r="F29" i="18"/>
  <c r="F30" i="18"/>
  <c r="F31" i="18"/>
  <c r="F32" i="18"/>
  <c r="P7" i="18"/>
  <c r="P8" i="18"/>
  <c r="P9" i="18"/>
  <c r="P10" i="18"/>
  <c r="P11" i="18"/>
  <c r="P12" i="18"/>
  <c r="P13" i="18"/>
  <c r="P14" i="18"/>
  <c r="P15" i="18"/>
  <c r="P16" i="18"/>
  <c r="Q7" i="18"/>
  <c r="Q8" i="18"/>
  <c r="Q9" i="18"/>
  <c r="Q10" i="18"/>
  <c r="Q11" i="18"/>
  <c r="Q12" i="18"/>
  <c r="Q13" i="18"/>
  <c r="Q14" i="18"/>
  <c r="Q15" i="18"/>
  <c r="Q16" i="18"/>
  <c r="K15" i="18"/>
  <c r="K16" i="18"/>
  <c r="F15" i="18"/>
  <c r="F16" i="18"/>
  <c r="P45" i="16"/>
  <c r="O44" i="16"/>
  <c r="O45" i="16"/>
  <c r="O46" i="16"/>
  <c r="N44" i="16"/>
  <c r="N45" i="16"/>
  <c r="N46" i="16"/>
  <c r="M44" i="16"/>
  <c r="M45" i="16"/>
  <c r="M46" i="16"/>
  <c r="L44" i="16"/>
  <c r="P44" i="16" s="1"/>
  <c r="L45" i="16"/>
  <c r="L46" i="16"/>
  <c r="P46" i="16" s="1"/>
  <c r="J44" i="16"/>
  <c r="J45" i="16"/>
  <c r="J46" i="16"/>
  <c r="I44" i="16"/>
  <c r="I45" i="16"/>
  <c r="I46" i="16"/>
  <c r="H44" i="16"/>
  <c r="H45" i="16"/>
  <c r="H46" i="16"/>
  <c r="G44" i="16"/>
  <c r="K44" i="16" s="1"/>
  <c r="G45" i="16"/>
  <c r="K45" i="16" s="1"/>
  <c r="G46" i="16"/>
  <c r="K46" i="16" s="1"/>
  <c r="E45" i="16"/>
  <c r="E46" i="16"/>
  <c r="D45" i="16"/>
  <c r="D46" i="16"/>
  <c r="C45" i="16"/>
  <c r="C46" i="16"/>
  <c r="B45" i="16"/>
  <c r="B46" i="16"/>
  <c r="Q30" i="16"/>
  <c r="Q31" i="16"/>
  <c r="P30" i="16"/>
  <c r="P31" i="16"/>
  <c r="K29" i="16"/>
  <c r="K30" i="16"/>
  <c r="K31" i="16"/>
  <c r="F29" i="16"/>
  <c r="F30" i="16"/>
  <c r="F31" i="16"/>
  <c r="Q14" i="16"/>
  <c r="Q15" i="16"/>
  <c r="Q16" i="16"/>
  <c r="P14" i="16"/>
  <c r="P15" i="16"/>
  <c r="P16" i="16"/>
  <c r="K15" i="16"/>
  <c r="K16" i="16"/>
  <c r="F15" i="16"/>
  <c r="F16" i="16"/>
  <c r="O37" i="15"/>
  <c r="O38" i="15"/>
  <c r="O39" i="15"/>
  <c r="O40" i="15"/>
  <c r="O41" i="15"/>
  <c r="O42" i="15"/>
  <c r="O43" i="15"/>
  <c r="O44" i="15"/>
  <c r="O45" i="15"/>
  <c r="O46" i="15"/>
  <c r="O47" i="15"/>
  <c r="N37" i="15"/>
  <c r="N38" i="15"/>
  <c r="N39" i="15"/>
  <c r="N40" i="15"/>
  <c r="N41" i="15"/>
  <c r="N42" i="15"/>
  <c r="N43" i="15"/>
  <c r="N44" i="15"/>
  <c r="N45" i="15"/>
  <c r="N46" i="15"/>
  <c r="N47" i="15"/>
  <c r="M37" i="15"/>
  <c r="P37" i="15" s="1"/>
  <c r="M38" i="15"/>
  <c r="M39" i="15"/>
  <c r="M40" i="15"/>
  <c r="M41" i="15"/>
  <c r="M42" i="15"/>
  <c r="M43" i="15"/>
  <c r="P43" i="15" s="1"/>
  <c r="M44" i="15"/>
  <c r="M45" i="15"/>
  <c r="M46" i="15"/>
  <c r="P46" i="15" s="1"/>
  <c r="L37" i="15"/>
  <c r="L38" i="15"/>
  <c r="P38" i="15" s="1"/>
  <c r="L39" i="15"/>
  <c r="P39" i="15" s="1"/>
  <c r="L40" i="15"/>
  <c r="L41" i="15"/>
  <c r="L42" i="15"/>
  <c r="L43" i="15"/>
  <c r="L44" i="15"/>
  <c r="L45" i="15"/>
  <c r="L46" i="15"/>
  <c r="L47" i="15"/>
  <c r="J37" i="15"/>
  <c r="J38" i="15"/>
  <c r="J39" i="15"/>
  <c r="J40" i="15"/>
  <c r="J41" i="15"/>
  <c r="J42" i="15"/>
  <c r="J43" i="15"/>
  <c r="J44" i="15"/>
  <c r="K44" i="15" s="1"/>
  <c r="J45" i="15"/>
  <c r="J46" i="15"/>
  <c r="J47" i="15"/>
  <c r="I37" i="15"/>
  <c r="I38" i="15"/>
  <c r="I39" i="15"/>
  <c r="I40" i="15"/>
  <c r="I41" i="15"/>
  <c r="I42" i="15"/>
  <c r="I43" i="15"/>
  <c r="I44" i="15"/>
  <c r="I45" i="15"/>
  <c r="I46" i="15"/>
  <c r="K46" i="15"/>
  <c r="I47" i="15"/>
  <c r="H37" i="15"/>
  <c r="H38" i="15"/>
  <c r="H39" i="15"/>
  <c r="H40" i="15"/>
  <c r="H41" i="15"/>
  <c r="H42" i="15"/>
  <c r="H43" i="15"/>
  <c r="H44" i="15"/>
  <c r="H45" i="15"/>
  <c r="K45" i="15" s="1"/>
  <c r="H46" i="15"/>
  <c r="H47" i="15"/>
  <c r="G37" i="15"/>
  <c r="K37" i="15" s="1"/>
  <c r="G38" i="15"/>
  <c r="G39" i="15"/>
  <c r="K39" i="15" s="1"/>
  <c r="G40" i="15"/>
  <c r="K40" i="15" s="1"/>
  <c r="G41" i="15"/>
  <c r="G42" i="15"/>
  <c r="G43" i="15"/>
  <c r="G44" i="15"/>
  <c r="G45" i="15"/>
  <c r="G46" i="15"/>
  <c r="G47" i="15"/>
  <c r="E37" i="15"/>
  <c r="E38" i="15"/>
  <c r="E39" i="15"/>
  <c r="E40" i="15"/>
  <c r="E41" i="15"/>
  <c r="E42" i="15"/>
  <c r="E43" i="15"/>
  <c r="E44" i="15"/>
  <c r="E45" i="15"/>
  <c r="E46" i="15"/>
  <c r="D37" i="15"/>
  <c r="D38" i="15"/>
  <c r="D39" i="15"/>
  <c r="D40" i="15"/>
  <c r="D41" i="15"/>
  <c r="D42" i="15"/>
  <c r="D43" i="15"/>
  <c r="D44" i="15"/>
  <c r="D45" i="15"/>
  <c r="D46" i="15"/>
  <c r="C37" i="15"/>
  <c r="C38" i="15"/>
  <c r="F38" i="15" s="1"/>
  <c r="C39" i="15"/>
  <c r="C40" i="15"/>
  <c r="C41" i="15"/>
  <c r="C42" i="15"/>
  <c r="C43" i="15"/>
  <c r="C44" i="15"/>
  <c r="Q44" i="15" s="1"/>
  <c r="C45" i="15"/>
  <c r="C46" i="15"/>
  <c r="C47" i="15"/>
  <c r="B37" i="15"/>
  <c r="B38" i="15"/>
  <c r="B39" i="15"/>
  <c r="B40" i="15"/>
  <c r="B41" i="15"/>
  <c r="B42" i="15"/>
  <c r="B43" i="15"/>
  <c r="B44" i="15"/>
  <c r="B45" i="15"/>
  <c r="B46" i="15"/>
  <c r="B47" i="15"/>
  <c r="P40" i="15"/>
  <c r="F41" i="15"/>
  <c r="F44" i="15"/>
  <c r="Q22" i="15"/>
  <c r="Q23" i="15"/>
  <c r="Q24" i="15"/>
  <c r="Q25" i="15"/>
  <c r="Q26" i="15"/>
  <c r="Q27" i="15"/>
  <c r="Q28" i="15"/>
  <c r="Q29" i="15"/>
  <c r="Q30" i="15"/>
  <c r="Q31" i="15"/>
  <c r="Q32" i="15"/>
  <c r="P22" i="15"/>
  <c r="P23" i="15"/>
  <c r="P24" i="15"/>
  <c r="P25" i="15"/>
  <c r="P26" i="15"/>
  <c r="P27" i="15"/>
  <c r="P28" i="15"/>
  <c r="P29" i="15"/>
  <c r="P30" i="15"/>
  <c r="P31" i="15"/>
  <c r="P32" i="15"/>
  <c r="K22" i="15"/>
  <c r="K23" i="15"/>
  <c r="K24" i="15"/>
  <c r="K25" i="15"/>
  <c r="K26" i="15"/>
  <c r="K27" i="15"/>
  <c r="K28" i="15"/>
  <c r="K29" i="15"/>
  <c r="K30" i="15"/>
  <c r="K31" i="15"/>
  <c r="K32" i="15"/>
  <c r="F22" i="15"/>
  <c r="F23" i="15"/>
  <c r="F24" i="15"/>
  <c r="F25" i="15"/>
  <c r="F26" i="15"/>
  <c r="F27" i="15"/>
  <c r="F28" i="15"/>
  <c r="F29" i="15"/>
  <c r="F30" i="15"/>
  <c r="F31" i="15"/>
  <c r="F32" i="15"/>
  <c r="Q7" i="15"/>
  <c r="Q8" i="15"/>
  <c r="Q9" i="15"/>
  <c r="Q10" i="15"/>
  <c r="Q18" i="15" s="1"/>
  <c r="Q11" i="15"/>
  <c r="Q12" i="15"/>
  <c r="Q13" i="15"/>
  <c r="Q14" i="15"/>
  <c r="Q15" i="15"/>
  <c r="Q16" i="15"/>
  <c r="Q17" i="15"/>
  <c r="P7" i="15"/>
  <c r="P8" i="15"/>
  <c r="P9" i="15"/>
  <c r="P10" i="15"/>
  <c r="P11" i="15"/>
  <c r="P12" i="15"/>
  <c r="P13" i="15"/>
  <c r="P14" i="15"/>
  <c r="P15" i="15"/>
  <c r="P16" i="15"/>
  <c r="P17" i="15"/>
  <c r="K7" i="15"/>
  <c r="K8" i="15"/>
  <c r="K9" i="15"/>
  <c r="K10" i="15"/>
  <c r="K11" i="15"/>
  <c r="K12" i="15"/>
  <c r="K13" i="15"/>
  <c r="K14" i="15"/>
  <c r="K15" i="15"/>
  <c r="K16" i="15"/>
  <c r="K17" i="15"/>
  <c r="F7" i="15"/>
  <c r="F18" i="15" s="1"/>
  <c r="F8" i="15"/>
  <c r="F9" i="15"/>
  <c r="F10" i="15"/>
  <c r="F11" i="15"/>
  <c r="F12" i="15"/>
  <c r="F13" i="15"/>
  <c r="F14" i="15"/>
  <c r="F15" i="15"/>
  <c r="F16" i="15"/>
  <c r="F17" i="15"/>
  <c r="P3" i="15"/>
  <c r="B3" i="15"/>
  <c r="O46" i="12"/>
  <c r="O47" i="12"/>
  <c r="N46" i="12"/>
  <c r="N47" i="12"/>
  <c r="M46" i="12"/>
  <c r="M47" i="12"/>
  <c r="L46" i="12"/>
  <c r="L47" i="12"/>
  <c r="J46" i="12"/>
  <c r="J47" i="12"/>
  <c r="I46" i="12"/>
  <c r="I47" i="12"/>
  <c r="H46" i="12"/>
  <c r="H47" i="12"/>
  <c r="G46" i="12"/>
  <c r="G47" i="12"/>
  <c r="K47" i="12" s="1"/>
  <c r="E46" i="12"/>
  <c r="E47" i="12"/>
  <c r="D46" i="12"/>
  <c r="D47" i="12"/>
  <c r="F47" i="12"/>
  <c r="C46" i="12"/>
  <c r="F46" i="12" s="1"/>
  <c r="C47" i="12"/>
  <c r="B46" i="12"/>
  <c r="B47" i="12"/>
  <c r="Q23" i="12"/>
  <c r="Q24" i="12"/>
  <c r="Q25" i="12"/>
  <c r="Q26" i="12"/>
  <c r="Q27" i="12"/>
  <c r="Q28" i="12"/>
  <c r="Q29" i="12"/>
  <c r="Q30" i="12"/>
  <c r="Q31" i="12"/>
  <c r="Q32" i="12"/>
  <c r="Q33" i="12"/>
  <c r="P23" i="12"/>
  <c r="P24" i="12"/>
  <c r="P25" i="12"/>
  <c r="P26" i="12"/>
  <c r="P27" i="12"/>
  <c r="P28" i="12"/>
  <c r="P29" i="12"/>
  <c r="P30" i="12"/>
  <c r="P31" i="12"/>
  <c r="P32" i="12"/>
  <c r="P33" i="12"/>
  <c r="K23" i="12"/>
  <c r="K24" i="12"/>
  <c r="K25" i="12"/>
  <c r="K26" i="12"/>
  <c r="K27" i="12"/>
  <c r="K28" i="12"/>
  <c r="K29" i="12"/>
  <c r="K30" i="12"/>
  <c r="K31" i="12"/>
  <c r="K32" i="12"/>
  <c r="K33" i="12"/>
  <c r="F23" i="12"/>
  <c r="F24" i="12"/>
  <c r="F25" i="12"/>
  <c r="F26" i="12"/>
  <c r="F27" i="12"/>
  <c r="F28" i="12"/>
  <c r="F29" i="12"/>
  <c r="F30" i="12"/>
  <c r="F31" i="12"/>
  <c r="F32" i="12"/>
  <c r="F33" i="12"/>
  <c r="Q8" i="12"/>
  <c r="Q9" i="12"/>
  <c r="Q10" i="12"/>
  <c r="Q11" i="12"/>
  <c r="Q12" i="12"/>
  <c r="Q13" i="12"/>
  <c r="Q14" i="12"/>
  <c r="Q15" i="12"/>
  <c r="Q16" i="12"/>
  <c r="Q17" i="12"/>
  <c r="Q18" i="12"/>
  <c r="P8" i="12"/>
  <c r="P9" i="12"/>
  <c r="P10" i="12"/>
  <c r="P11" i="12"/>
  <c r="P12" i="12"/>
  <c r="P13" i="12"/>
  <c r="P14" i="12"/>
  <c r="P15" i="12"/>
  <c r="P16" i="12"/>
  <c r="P17" i="12"/>
  <c r="P18" i="12"/>
  <c r="K8" i="12"/>
  <c r="K9" i="12"/>
  <c r="K10" i="12"/>
  <c r="K11" i="12"/>
  <c r="K12" i="12"/>
  <c r="K13" i="12"/>
  <c r="K14" i="12"/>
  <c r="K15" i="12"/>
  <c r="K16" i="12"/>
  <c r="K17" i="12"/>
  <c r="K18" i="12"/>
  <c r="F8" i="12"/>
  <c r="F9" i="12"/>
  <c r="F10" i="12"/>
  <c r="F11" i="12"/>
  <c r="F12" i="12"/>
  <c r="F13" i="12"/>
  <c r="F14" i="12"/>
  <c r="F15" i="12"/>
  <c r="F16" i="12"/>
  <c r="F17" i="12"/>
  <c r="F18" i="12"/>
  <c r="P4" i="12"/>
  <c r="B4" i="12"/>
  <c r="J49" i="14"/>
  <c r="O46" i="14"/>
  <c r="O47" i="14"/>
  <c r="N47" i="14"/>
  <c r="M46" i="14"/>
  <c r="M47" i="14"/>
  <c r="P47" i="14" s="1"/>
  <c r="L47" i="14"/>
  <c r="L48" i="14"/>
  <c r="J46" i="14"/>
  <c r="J47" i="14"/>
  <c r="I46" i="14"/>
  <c r="I47" i="14"/>
  <c r="I48" i="14"/>
  <c r="H46" i="14"/>
  <c r="H47" i="14"/>
  <c r="K47" i="14" s="1"/>
  <c r="G46" i="14"/>
  <c r="G47" i="14"/>
  <c r="E46" i="14"/>
  <c r="E47" i="14"/>
  <c r="D46" i="14"/>
  <c r="D47" i="14"/>
  <c r="C46" i="14"/>
  <c r="C47" i="14"/>
  <c r="B46" i="14"/>
  <c r="B47" i="14"/>
  <c r="Q31" i="14"/>
  <c r="Q32" i="14"/>
  <c r="P31" i="14"/>
  <c r="P32" i="14"/>
  <c r="K31" i="14"/>
  <c r="K32" i="14"/>
  <c r="F31" i="14"/>
  <c r="F32" i="14"/>
  <c r="Q15" i="14"/>
  <c r="Q16" i="14"/>
  <c r="Q17" i="14"/>
  <c r="P15" i="14"/>
  <c r="P16" i="14"/>
  <c r="P17" i="14"/>
  <c r="K15" i="14"/>
  <c r="K16" i="14"/>
  <c r="K17" i="14"/>
  <c r="F15" i="14"/>
  <c r="F16" i="14"/>
  <c r="F17" i="14"/>
  <c r="P4" i="14"/>
  <c r="B4" i="14"/>
  <c r="Q8" i="11"/>
  <c r="Q9" i="11"/>
  <c r="Q10" i="11"/>
  <c r="Q11" i="11"/>
  <c r="Q12" i="11"/>
  <c r="Q19" i="11" s="1"/>
  <c r="Q13" i="11"/>
  <c r="Q14" i="11"/>
  <c r="Q15" i="11"/>
  <c r="Q16" i="11"/>
  <c r="Q17" i="11"/>
  <c r="P8" i="11"/>
  <c r="P9" i="11"/>
  <c r="P10" i="11"/>
  <c r="P11" i="11"/>
  <c r="P12" i="11"/>
  <c r="P13" i="11"/>
  <c r="P14" i="11"/>
  <c r="P15" i="11"/>
  <c r="P16" i="11"/>
  <c r="P17" i="11"/>
  <c r="K8" i="11"/>
  <c r="K9" i="11"/>
  <c r="K10" i="11"/>
  <c r="K11" i="11"/>
  <c r="K12" i="11"/>
  <c r="K13" i="11"/>
  <c r="K14" i="11"/>
  <c r="K15" i="11"/>
  <c r="K16" i="11"/>
  <c r="K17" i="11"/>
  <c r="F8" i="11"/>
  <c r="F9" i="11"/>
  <c r="F10" i="11"/>
  <c r="F11" i="11"/>
  <c r="F12" i="11"/>
  <c r="F13" i="11"/>
  <c r="F14" i="11"/>
  <c r="F15" i="11"/>
  <c r="F16" i="11"/>
  <c r="F17" i="11"/>
  <c r="Q23" i="11"/>
  <c r="Q24" i="11"/>
  <c r="Q25" i="11"/>
  <c r="Q26" i="11"/>
  <c r="Q27" i="11"/>
  <c r="Q28" i="11"/>
  <c r="Q29" i="11"/>
  <c r="Q30" i="11"/>
  <c r="Q31" i="11"/>
  <c r="Q32" i="11"/>
  <c r="P23" i="11"/>
  <c r="P24" i="11"/>
  <c r="P25" i="11"/>
  <c r="P26" i="11"/>
  <c r="P27" i="11"/>
  <c r="P28" i="11"/>
  <c r="P29" i="11"/>
  <c r="P30" i="11"/>
  <c r="P31" i="11"/>
  <c r="P32" i="11"/>
  <c r="K23" i="11"/>
  <c r="K24" i="11"/>
  <c r="K25" i="11"/>
  <c r="K26" i="11"/>
  <c r="K27" i="11"/>
  <c r="K28" i="11"/>
  <c r="K29" i="11"/>
  <c r="K30" i="11"/>
  <c r="K31" i="11"/>
  <c r="K32" i="11"/>
  <c r="F23" i="11"/>
  <c r="F24" i="11"/>
  <c r="F25" i="11"/>
  <c r="F26" i="11"/>
  <c r="F27" i="11"/>
  <c r="F28" i="11"/>
  <c r="F29" i="11"/>
  <c r="F30" i="11"/>
  <c r="F31" i="11"/>
  <c r="F32" i="11"/>
  <c r="O46" i="11"/>
  <c r="O47" i="11"/>
  <c r="N46" i="11"/>
  <c r="N47" i="11"/>
  <c r="M46" i="11"/>
  <c r="P46" i="11" s="1"/>
  <c r="M47" i="11"/>
  <c r="P47" i="11" s="1"/>
  <c r="L46" i="11"/>
  <c r="L47" i="11"/>
  <c r="J46" i="11"/>
  <c r="J47" i="11"/>
  <c r="I46" i="11"/>
  <c r="I47" i="11"/>
  <c r="H46" i="11"/>
  <c r="H47" i="11"/>
  <c r="G46" i="11"/>
  <c r="K46" i="11" s="1"/>
  <c r="G47" i="11"/>
  <c r="K47" i="11" s="1"/>
  <c r="E46" i="11"/>
  <c r="E47" i="11"/>
  <c r="D46" i="11"/>
  <c r="D47" i="11"/>
  <c r="C46" i="11"/>
  <c r="C47" i="11"/>
  <c r="B46" i="11"/>
  <c r="B47" i="11"/>
  <c r="Q47" i="11" s="1"/>
  <c r="P4" i="11"/>
  <c r="B4" i="11"/>
  <c r="Q8" i="13"/>
  <c r="Q9" i="13"/>
  <c r="Q10" i="13"/>
  <c r="Q11" i="13"/>
  <c r="Q12" i="13"/>
  <c r="Q13" i="13"/>
  <c r="Q14" i="13"/>
  <c r="Q15" i="13"/>
  <c r="Q16" i="13"/>
  <c r="Q17" i="13"/>
  <c r="P8" i="13"/>
  <c r="P9" i="13"/>
  <c r="P10" i="13"/>
  <c r="P11" i="13"/>
  <c r="P12" i="13"/>
  <c r="P13" i="13"/>
  <c r="P14" i="13"/>
  <c r="P15" i="13"/>
  <c r="P16" i="13"/>
  <c r="P17" i="13"/>
  <c r="K8" i="13"/>
  <c r="K9" i="13"/>
  <c r="K10" i="13"/>
  <c r="K11" i="13"/>
  <c r="K12" i="13"/>
  <c r="K13" i="13"/>
  <c r="K14" i="13"/>
  <c r="K15" i="13"/>
  <c r="K16" i="13"/>
  <c r="K17" i="13"/>
  <c r="F8" i="13"/>
  <c r="F9" i="13"/>
  <c r="F10" i="13"/>
  <c r="F11" i="13"/>
  <c r="F12" i="13"/>
  <c r="F13" i="13"/>
  <c r="F14" i="13"/>
  <c r="F15" i="13"/>
  <c r="F16" i="13"/>
  <c r="F17" i="13"/>
  <c r="Q23" i="13"/>
  <c r="Q24" i="13"/>
  <c r="Q25" i="13"/>
  <c r="Q26" i="13"/>
  <c r="Q27" i="13"/>
  <c r="Q28" i="13"/>
  <c r="Q29" i="13"/>
  <c r="Q30" i="13"/>
  <c r="Q31" i="13"/>
  <c r="Q32" i="13"/>
  <c r="P23" i="13"/>
  <c r="P24" i="13"/>
  <c r="P25" i="13"/>
  <c r="P26" i="13"/>
  <c r="P27" i="13"/>
  <c r="P28" i="13"/>
  <c r="P29" i="13"/>
  <c r="P30" i="13"/>
  <c r="P31" i="13"/>
  <c r="P32" i="13"/>
  <c r="K23" i="13"/>
  <c r="K24" i="13"/>
  <c r="K25" i="13"/>
  <c r="K26" i="13"/>
  <c r="K27" i="13"/>
  <c r="K28" i="13"/>
  <c r="K29" i="13"/>
  <c r="K30" i="13"/>
  <c r="K31" i="13"/>
  <c r="K32" i="13"/>
  <c r="F23" i="13"/>
  <c r="F24" i="13"/>
  <c r="F25" i="13"/>
  <c r="F26" i="13"/>
  <c r="F27" i="13"/>
  <c r="F28" i="13"/>
  <c r="F29" i="13"/>
  <c r="F30" i="13"/>
  <c r="F31" i="13"/>
  <c r="F32" i="13"/>
  <c r="O46" i="13"/>
  <c r="O47" i="13"/>
  <c r="N46" i="13"/>
  <c r="N47" i="13"/>
  <c r="M46" i="13"/>
  <c r="M47" i="13"/>
  <c r="L46" i="13"/>
  <c r="P46" i="13" s="1"/>
  <c r="L47" i="13"/>
  <c r="P47" i="13" s="1"/>
  <c r="J46" i="13"/>
  <c r="J47" i="13"/>
  <c r="I46" i="13"/>
  <c r="I47" i="13"/>
  <c r="H46" i="13"/>
  <c r="H47" i="13"/>
  <c r="K47" i="13" s="1"/>
  <c r="G46" i="13"/>
  <c r="K46" i="13" s="1"/>
  <c r="G47" i="13"/>
  <c r="E38" i="13"/>
  <c r="E39" i="13"/>
  <c r="E40" i="13"/>
  <c r="E41" i="13"/>
  <c r="E42" i="13"/>
  <c r="E43" i="13"/>
  <c r="E44" i="13"/>
  <c r="E45" i="13"/>
  <c r="E46" i="13"/>
  <c r="E47" i="13"/>
  <c r="D38" i="13"/>
  <c r="D39" i="13"/>
  <c r="D40" i="13"/>
  <c r="D41" i="13"/>
  <c r="D42" i="13"/>
  <c r="D43" i="13"/>
  <c r="D44" i="13"/>
  <c r="D45" i="13"/>
  <c r="D46" i="13"/>
  <c r="D47" i="13"/>
  <c r="C38" i="13"/>
  <c r="C39" i="13"/>
  <c r="C40" i="13"/>
  <c r="C41" i="13"/>
  <c r="C42" i="13"/>
  <c r="C43" i="13"/>
  <c r="C44" i="13"/>
  <c r="C45" i="13"/>
  <c r="C46" i="13"/>
  <c r="F46" i="13" s="1"/>
  <c r="C47" i="13"/>
  <c r="B38" i="13"/>
  <c r="B39" i="13"/>
  <c r="B40" i="13"/>
  <c r="B41" i="13"/>
  <c r="B42" i="13"/>
  <c r="B43" i="13"/>
  <c r="B44" i="13"/>
  <c r="B45" i="13"/>
  <c r="B46" i="13"/>
  <c r="Q46" i="13" s="1"/>
  <c r="B47" i="13"/>
  <c r="P4" i="13"/>
  <c r="B4" i="13"/>
  <c r="AZ44" i="1"/>
  <c r="AY43" i="1"/>
  <c r="AY44" i="1"/>
  <c r="AX44" i="1"/>
  <c r="AW43" i="1"/>
  <c r="AW44" i="1"/>
  <c r="AU43" i="1"/>
  <c r="AU44" i="1"/>
  <c r="AT44" i="1"/>
  <c r="AS43" i="1"/>
  <c r="AS44" i="1"/>
  <c r="AR43" i="1"/>
  <c r="AV43" i="1" s="1"/>
  <c r="AR44" i="1"/>
  <c r="AV44" i="1" s="1"/>
  <c r="AP43" i="1"/>
  <c r="AP44" i="1"/>
  <c r="AO43" i="1"/>
  <c r="AO44" i="1"/>
  <c r="AN43" i="1"/>
  <c r="AN44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7" i="1"/>
  <c r="AJ38" i="1"/>
  <c r="AJ39" i="1"/>
  <c r="AJ43" i="1"/>
  <c r="AJ44" i="1"/>
  <c r="AI44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7" i="1"/>
  <c r="AI38" i="1"/>
  <c r="AI39" i="1"/>
  <c r="AI43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44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43" i="1"/>
  <c r="R44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43" i="1"/>
  <c r="Q44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43" i="1"/>
  <c r="L44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44" i="1"/>
  <c r="K129" i="1"/>
  <c r="AG129" i="1"/>
  <c r="O130" i="1"/>
  <c r="AC130" i="1"/>
  <c r="P5" i="9"/>
  <c r="B5" i="9"/>
  <c r="P5" i="7"/>
  <c r="B5" i="7"/>
  <c r="P5" i="8"/>
  <c r="B5" i="8"/>
  <c r="O50" i="2"/>
  <c r="O51" i="2"/>
  <c r="N50" i="2"/>
  <c r="N51" i="2"/>
  <c r="M50" i="2"/>
  <c r="M51" i="2"/>
  <c r="L50" i="2"/>
  <c r="P50" i="2" s="1"/>
  <c r="L51" i="2"/>
  <c r="P51" i="2" s="1"/>
  <c r="J50" i="2"/>
  <c r="J51" i="2"/>
  <c r="I50" i="2"/>
  <c r="I51" i="2"/>
  <c r="H50" i="2"/>
  <c r="H51" i="2"/>
  <c r="G50" i="2"/>
  <c r="G51" i="2"/>
  <c r="E50" i="2"/>
  <c r="E51" i="2"/>
  <c r="D50" i="2"/>
  <c r="D51" i="2"/>
  <c r="C50" i="2"/>
  <c r="F50" i="2" s="1"/>
  <c r="C51" i="2"/>
  <c r="C53" i="2" s="1"/>
  <c r="B50" i="2"/>
  <c r="Q50" i="2" s="1"/>
  <c r="B51" i="2"/>
  <c r="Q18" i="2"/>
  <c r="Q19" i="2"/>
  <c r="Q20" i="2"/>
  <c r="Q21" i="2"/>
  <c r="Q23" i="2" s="1"/>
  <c r="P18" i="2"/>
  <c r="P19" i="2"/>
  <c r="P20" i="2"/>
  <c r="P21" i="2"/>
  <c r="K18" i="2"/>
  <c r="K19" i="2"/>
  <c r="K20" i="2"/>
  <c r="K21" i="2"/>
  <c r="F19" i="2"/>
  <c r="F20" i="2"/>
  <c r="F21" i="2"/>
  <c r="Q31" i="2"/>
  <c r="Q32" i="2"/>
  <c r="Q33" i="2"/>
  <c r="Q34" i="2"/>
  <c r="Q35" i="2"/>
  <c r="Q36" i="2"/>
  <c r="P31" i="2"/>
  <c r="P38" i="2" s="1"/>
  <c r="P32" i="2"/>
  <c r="P33" i="2"/>
  <c r="P34" i="2"/>
  <c r="P35" i="2"/>
  <c r="P36" i="2"/>
  <c r="K32" i="2"/>
  <c r="K33" i="2"/>
  <c r="K34" i="2"/>
  <c r="K35" i="2"/>
  <c r="K36" i="2"/>
  <c r="F32" i="2"/>
  <c r="F33" i="2"/>
  <c r="F34" i="2"/>
  <c r="F35" i="2"/>
  <c r="F36" i="2"/>
  <c r="O38" i="21"/>
  <c r="O39" i="21"/>
  <c r="P39" i="21" s="1"/>
  <c r="O40" i="21"/>
  <c r="O41" i="21"/>
  <c r="O42" i="21"/>
  <c r="N38" i="21"/>
  <c r="N39" i="21"/>
  <c r="N40" i="21"/>
  <c r="N41" i="21"/>
  <c r="N42" i="21"/>
  <c r="M38" i="21"/>
  <c r="M39" i="21"/>
  <c r="M40" i="21"/>
  <c r="M41" i="21"/>
  <c r="P41" i="21" s="1"/>
  <c r="I39" i="21"/>
  <c r="I40" i="21"/>
  <c r="G39" i="21"/>
  <c r="K39" i="21" s="1"/>
  <c r="G40" i="21"/>
  <c r="G41" i="21"/>
  <c r="E39" i="21"/>
  <c r="E40" i="21"/>
  <c r="E41" i="21"/>
  <c r="D39" i="21"/>
  <c r="D40" i="21"/>
  <c r="D41" i="21"/>
  <c r="C39" i="21"/>
  <c r="C40" i="21"/>
  <c r="B39" i="21"/>
  <c r="B40" i="21"/>
  <c r="Q22" i="21"/>
  <c r="Q23" i="21"/>
  <c r="Q24" i="21"/>
  <c r="Q25" i="21"/>
  <c r="Q26" i="21"/>
  <c r="Q27" i="21"/>
  <c r="P22" i="21"/>
  <c r="P23" i="21"/>
  <c r="P24" i="21"/>
  <c r="P25" i="21"/>
  <c r="P26" i="21"/>
  <c r="P27" i="21"/>
  <c r="K22" i="21"/>
  <c r="K23" i="21"/>
  <c r="K24" i="21"/>
  <c r="K25" i="21"/>
  <c r="K33" i="21" s="1"/>
  <c r="K26" i="21"/>
  <c r="K27" i="21"/>
  <c r="F22" i="21"/>
  <c r="F23" i="21"/>
  <c r="F24" i="21"/>
  <c r="F25" i="21"/>
  <c r="F26" i="21"/>
  <c r="F27" i="21"/>
  <c r="Q7" i="21"/>
  <c r="Q8" i="21"/>
  <c r="Q9" i="21"/>
  <c r="Q10" i="21"/>
  <c r="Q11" i="21"/>
  <c r="Q12" i="21"/>
  <c r="P7" i="21"/>
  <c r="P8" i="21"/>
  <c r="P9" i="21"/>
  <c r="P10" i="21"/>
  <c r="P11" i="21"/>
  <c r="K7" i="21"/>
  <c r="K8" i="21"/>
  <c r="K9" i="21"/>
  <c r="K10" i="21"/>
  <c r="K11" i="21"/>
  <c r="K12" i="21"/>
  <c r="K13" i="21"/>
  <c r="F7" i="21"/>
  <c r="F8" i="21"/>
  <c r="F9" i="21"/>
  <c r="F10" i="21"/>
  <c r="F11" i="21"/>
  <c r="F12" i="21"/>
  <c r="O39" i="20"/>
  <c r="O40" i="20"/>
  <c r="O41" i="20"/>
  <c r="N39" i="20"/>
  <c r="N40" i="20"/>
  <c r="M39" i="20"/>
  <c r="M40" i="20"/>
  <c r="L39" i="20"/>
  <c r="L40" i="20"/>
  <c r="J39" i="20"/>
  <c r="J40" i="20"/>
  <c r="J41" i="20"/>
  <c r="I39" i="20"/>
  <c r="I40" i="20"/>
  <c r="I41" i="20"/>
  <c r="H39" i="20"/>
  <c r="H40" i="20"/>
  <c r="H41" i="20"/>
  <c r="G39" i="20"/>
  <c r="K39" i="20"/>
  <c r="G40" i="20"/>
  <c r="K40" i="20" s="1"/>
  <c r="G41" i="20"/>
  <c r="K41" i="20" s="1"/>
  <c r="E39" i="20"/>
  <c r="E40" i="20"/>
  <c r="D39" i="20"/>
  <c r="D40" i="20"/>
  <c r="D41" i="20"/>
  <c r="C39" i="20"/>
  <c r="C40" i="20"/>
  <c r="B39" i="20"/>
  <c r="B40" i="20"/>
  <c r="F40" i="20"/>
  <c r="Q23" i="20"/>
  <c r="Q24" i="20"/>
  <c r="Q25" i="20"/>
  <c r="Q26" i="20"/>
  <c r="Q27" i="20"/>
  <c r="Q28" i="20"/>
  <c r="P23" i="20"/>
  <c r="P24" i="20"/>
  <c r="P25" i="20"/>
  <c r="P26" i="20"/>
  <c r="K23" i="20"/>
  <c r="K24" i="20"/>
  <c r="K25" i="20"/>
  <c r="K26" i="20"/>
  <c r="K27" i="20"/>
  <c r="F24" i="20"/>
  <c r="F25" i="20"/>
  <c r="F26" i="20"/>
  <c r="F27" i="20"/>
  <c r="Q8" i="20"/>
  <c r="Q9" i="20"/>
  <c r="Q10" i="20"/>
  <c r="Q11" i="20"/>
  <c r="Q12" i="20"/>
  <c r="Q13" i="20"/>
  <c r="P8" i="20"/>
  <c r="P9" i="20"/>
  <c r="P10" i="20"/>
  <c r="P11" i="20"/>
  <c r="K8" i="20"/>
  <c r="K9" i="20"/>
  <c r="K10" i="20"/>
  <c r="K11" i="20"/>
  <c r="K12" i="20"/>
  <c r="F8" i="20"/>
  <c r="F9" i="20"/>
  <c r="F10" i="20"/>
  <c r="F11" i="20"/>
  <c r="O41" i="19"/>
  <c r="O42" i="19"/>
  <c r="N41" i="19"/>
  <c r="N42" i="19"/>
  <c r="N43" i="19"/>
  <c r="M41" i="19"/>
  <c r="M42" i="19"/>
  <c r="P42" i="19" s="1"/>
  <c r="M43" i="19"/>
  <c r="L41" i="19"/>
  <c r="L42" i="19"/>
  <c r="L43" i="19"/>
  <c r="J41" i="19"/>
  <c r="J42" i="19"/>
  <c r="I41" i="19"/>
  <c r="I42" i="19"/>
  <c r="H41" i="19"/>
  <c r="H42" i="19"/>
  <c r="G41" i="19"/>
  <c r="K41" i="19" s="1"/>
  <c r="G42" i="19"/>
  <c r="K42" i="19" s="1"/>
  <c r="F42" i="19"/>
  <c r="E41" i="19"/>
  <c r="E42" i="19"/>
  <c r="D41" i="19"/>
  <c r="D42" i="19"/>
  <c r="C41" i="19"/>
  <c r="C42" i="19"/>
  <c r="B41" i="19"/>
  <c r="B42" i="19"/>
  <c r="Q42" i="19"/>
  <c r="K7" i="18"/>
  <c r="K8" i="18"/>
  <c r="K9" i="18"/>
  <c r="K10" i="18"/>
  <c r="K11" i="18"/>
  <c r="F7" i="18"/>
  <c r="F8" i="18"/>
  <c r="F9" i="18"/>
  <c r="F10" i="18"/>
  <c r="F11" i="18"/>
  <c r="F12" i="18"/>
  <c r="F13" i="18"/>
  <c r="F14" i="18"/>
  <c r="O38" i="18"/>
  <c r="O39" i="18"/>
  <c r="N38" i="18"/>
  <c r="N39" i="18"/>
  <c r="N40" i="18"/>
  <c r="M38" i="18"/>
  <c r="M39" i="18"/>
  <c r="M40" i="18"/>
  <c r="L38" i="18"/>
  <c r="P38" i="18"/>
  <c r="L39" i="18"/>
  <c r="L40" i="18"/>
  <c r="J38" i="18"/>
  <c r="J39" i="18"/>
  <c r="J40" i="18"/>
  <c r="I38" i="18"/>
  <c r="I39" i="18"/>
  <c r="I40" i="18"/>
  <c r="H38" i="18"/>
  <c r="H39" i="18"/>
  <c r="H40" i="18"/>
  <c r="G38" i="18"/>
  <c r="G39" i="18"/>
  <c r="K39" i="18" s="1"/>
  <c r="G40" i="18"/>
  <c r="E38" i="18"/>
  <c r="E39" i="18"/>
  <c r="E40" i="18"/>
  <c r="D38" i="18"/>
  <c r="D39" i="18"/>
  <c r="D40" i="18"/>
  <c r="C38" i="18"/>
  <c r="C39" i="18"/>
  <c r="B38" i="18"/>
  <c r="B39" i="18"/>
  <c r="F39" i="18"/>
  <c r="O39" i="16"/>
  <c r="O40" i="16"/>
  <c r="N39" i="16"/>
  <c r="N40" i="16"/>
  <c r="M39" i="16"/>
  <c r="M40" i="16"/>
  <c r="P40" i="16" s="1"/>
  <c r="L39" i="16"/>
  <c r="L40" i="16"/>
  <c r="L41" i="16"/>
  <c r="N41" i="16"/>
  <c r="J39" i="16"/>
  <c r="J40" i="16"/>
  <c r="K40" i="16" s="1"/>
  <c r="J41" i="16"/>
  <c r="I39" i="16"/>
  <c r="I40" i="16"/>
  <c r="H39" i="16"/>
  <c r="H40" i="16"/>
  <c r="G39" i="16"/>
  <c r="K39" i="16" s="1"/>
  <c r="G40" i="16"/>
  <c r="E39" i="16"/>
  <c r="E40" i="16"/>
  <c r="D39" i="16"/>
  <c r="D40" i="16"/>
  <c r="D41" i="16"/>
  <c r="C39" i="16"/>
  <c r="B39" i="16"/>
  <c r="B40" i="16"/>
  <c r="Q22" i="16"/>
  <c r="Q23" i="16"/>
  <c r="Q24" i="16"/>
  <c r="Q25" i="16"/>
  <c r="Q26" i="16"/>
  <c r="P22" i="16"/>
  <c r="P23" i="16"/>
  <c r="P24" i="16"/>
  <c r="P25" i="16"/>
  <c r="P26" i="16"/>
  <c r="P27" i="16"/>
  <c r="K22" i="16"/>
  <c r="K23" i="16"/>
  <c r="K24" i="16"/>
  <c r="K25" i="16"/>
  <c r="K26" i="16"/>
  <c r="K27" i="16"/>
  <c r="F22" i="16"/>
  <c r="F23" i="16"/>
  <c r="F24" i="16"/>
  <c r="F25" i="16"/>
  <c r="F26" i="16"/>
  <c r="Q7" i="16"/>
  <c r="Q8" i="16"/>
  <c r="Q9" i="16"/>
  <c r="Q10" i="16"/>
  <c r="Q11" i="16"/>
  <c r="P7" i="16"/>
  <c r="P8" i="16"/>
  <c r="P9" i="16"/>
  <c r="P10" i="16"/>
  <c r="K7" i="16"/>
  <c r="K8" i="16"/>
  <c r="K9" i="16"/>
  <c r="K10" i="16"/>
  <c r="K11" i="16"/>
  <c r="F7" i="16"/>
  <c r="F8" i="16"/>
  <c r="F9" i="16"/>
  <c r="F10" i="16"/>
  <c r="O43" i="14"/>
  <c r="O44" i="14"/>
  <c r="N43" i="14"/>
  <c r="N44" i="14"/>
  <c r="N45" i="14"/>
  <c r="M43" i="14"/>
  <c r="M44" i="14"/>
  <c r="L43" i="14"/>
  <c r="L44" i="14"/>
  <c r="L45" i="14"/>
  <c r="J43" i="14"/>
  <c r="J44" i="14"/>
  <c r="I43" i="14"/>
  <c r="I44" i="14"/>
  <c r="H43" i="14"/>
  <c r="H44" i="14"/>
  <c r="G43" i="14"/>
  <c r="K43" i="14" s="1"/>
  <c r="G44" i="14"/>
  <c r="E43" i="14"/>
  <c r="E44" i="14"/>
  <c r="D43" i="14"/>
  <c r="D44" i="14"/>
  <c r="C43" i="14"/>
  <c r="Q43" i="14" s="1"/>
  <c r="C44" i="14"/>
  <c r="B43" i="14"/>
  <c r="B44" i="14"/>
  <c r="P39" i="14"/>
  <c r="Q23" i="14"/>
  <c r="Q24" i="14"/>
  <c r="Q25" i="14"/>
  <c r="Q26" i="14"/>
  <c r="P23" i="14"/>
  <c r="P24" i="14"/>
  <c r="P25" i="14"/>
  <c r="K23" i="14"/>
  <c r="K24" i="14"/>
  <c r="K25" i="14"/>
  <c r="K26" i="14"/>
  <c r="F23" i="14"/>
  <c r="F24" i="14"/>
  <c r="F25" i="14"/>
  <c r="F26" i="14"/>
  <c r="Q8" i="14"/>
  <c r="Q9" i="14"/>
  <c r="Q10" i="14"/>
  <c r="Q11" i="14"/>
  <c r="P8" i="14"/>
  <c r="P9" i="14"/>
  <c r="P10" i="14"/>
  <c r="P11" i="14"/>
  <c r="K8" i="14"/>
  <c r="K9" i="14"/>
  <c r="K10" i="14"/>
  <c r="K11" i="14"/>
  <c r="K12" i="14"/>
  <c r="F8" i="14"/>
  <c r="F9" i="14"/>
  <c r="F10" i="14"/>
  <c r="F11" i="14"/>
  <c r="F12" i="14"/>
  <c r="O42" i="13"/>
  <c r="O43" i="13"/>
  <c r="O44" i="13"/>
  <c r="N42" i="13"/>
  <c r="N43" i="13"/>
  <c r="N44" i="13"/>
  <c r="M42" i="13"/>
  <c r="M43" i="13"/>
  <c r="P43" i="13" s="1"/>
  <c r="M44" i="13"/>
  <c r="L42" i="13"/>
  <c r="P42" i="13"/>
  <c r="L43" i="13"/>
  <c r="L44" i="13"/>
  <c r="J42" i="13"/>
  <c r="J43" i="13"/>
  <c r="J44" i="13"/>
  <c r="I42" i="13"/>
  <c r="I43" i="13"/>
  <c r="H42" i="13"/>
  <c r="H43" i="13"/>
  <c r="Q43" i="13" s="1"/>
  <c r="H44" i="13"/>
  <c r="G42" i="13"/>
  <c r="G43" i="13"/>
  <c r="O41" i="12"/>
  <c r="O42" i="12"/>
  <c r="O43" i="12"/>
  <c r="O44" i="12"/>
  <c r="N41" i="12"/>
  <c r="N42" i="12"/>
  <c r="M41" i="12"/>
  <c r="M42" i="12"/>
  <c r="P42" i="12" s="1"/>
  <c r="L41" i="12"/>
  <c r="P41" i="12" s="1"/>
  <c r="L42" i="12"/>
  <c r="L43" i="12"/>
  <c r="L44" i="12"/>
  <c r="J41" i="12"/>
  <c r="J42" i="12"/>
  <c r="I41" i="12"/>
  <c r="I42" i="12"/>
  <c r="H41" i="12"/>
  <c r="H42" i="12"/>
  <c r="G41" i="12"/>
  <c r="K41" i="12" s="1"/>
  <c r="G42" i="12"/>
  <c r="K42" i="12" s="1"/>
  <c r="E41" i="12"/>
  <c r="E42" i="12"/>
  <c r="D41" i="12"/>
  <c r="D42" i="12"/>
  <c r="C41" i="12"/>
  <c r="C42" i="12"/>
  <c r="B41" i="12"/>
  <c r="Q41" i="12" s="1"/>
  <c r="O40" i="11"/>
  <c r="O41" i="11"/>
  <c r="O42" i="11"/>
  <c r="N40" i="11"/>
  <c r="N41" i="11"/>
  <c r="N42" i="11"/>
  <c r="M40" i="11"/>
  <c r="M41" i="11"/>
  <c r="L40" i="11"/>
  <c r="P40" i="11" s="1"/>
  <c r="L41" i="11"/>
  <c r="P41" i="11" s="1"/>
  <c r="J40" i="11"/>
  <c r="J41" i="11"/>
  <c r="I40" i="11"/>
  <c r="I41" i="11"/>
  <c r="H40" i="11"/>
  <c r="H41" i="11"/>
  <c r="H42" i="11"/>
  <c r="G40" i="11"/>
  <c r="G41" i="11"/>
  <c r="K41" i="11" s="1"/>
  <c r="G42" i="11"/>
  <c r="E40" i="11"/>
  <c r="E41" i="11"/>
  <c r="E42" i="11"/>
  <c r="D40" i="11"/>
  <c r="D41" i="11"/>
  <c r="C40" i="11"/>
  <c r="C41" i="11"/>
  <c r="Q41" i="11" s="1"/>
  <c r="B40" i="11"/>
  <c r="B41" i="11"/>
  <c r="Q24" i="9"/>
  <c r="Q25" i="9"/>
  <c r="Q26" i="9"/>
  <c r="Q27" i="9"/>
  <c r="Q28" i="9"/>
  <c r="P24" i="9"/>
  <c r="P25" i="9"/>
  <c r="P26" i="9"/>
  <c r="P27" i="9"/>
  <c r="P28" i="9"/>
  <c r="K24" i="9"/>
  <c r="K25" i="9"/>
  <c r="K26" i="9"/>
  <c r="K27" i="9"/>
  <c r="F24" i="9"/>
  <c r="F25" i="9"/>
  <c r="F26" i="9"/>
  <c r="F27" i="9"/>
  <c r="F28" i="9"/>
  <c r="O42" i="8"/>
  <c r="N42" i="8"/>
  <c r="M42" i="8"/>
  <c r="L42" i="8"/>
  <c r="J42" i="8"/>
  <c r="I42" i="8"/>
  <c r="H42" i="8"/>
  <c r="G42" i="8"/>
  <c r="E42" i="8"/>
  <c r="D42" i="8"/>
  <c r="D43" i="8"/>
  <c r="C42" i="8"/>
  <c r="B42" i="8"/>
  <c r="B43" i="8"/>
  <c r="Q25" i="8"/>
  <c r="Q26" i="8"/>
  <c r="Q27" i="8"/>
  <c r="P25" i="8"/>
  <c r="P26" i="8"/>
  <c r="P27" i="8"/>
  <c r="K25" i="8"/>
  <c r="K26" i="8"/>
  <c r="K27" i="8"/>
  <c r="F25" i="8"/>
  <c r="F26" i="8"/>
  <c r="F27" i="8"/>
  <c r="F28" i="8"/>
  <c r="Q9" i="8"/>
  <c r="Q10" i="8"/>
  <c r="Q11" i="8"/>
  <c r="Q12" i="8"/>
  <c r="P9" i="8"/>
  <c r="P10" i="8"/>
  <c r="P11" i="8"/>
  <c r="P12" i="8"/>
  <c r="K9" i="8"/>
  <c r="K10" i="8"/>
  <c r="K11" i="8"/>
  <c r="K12" i="8"/>
  <c r="F9" i="8"/>
  <c r="F10" i="8"/>
  <c r="F11" i="8"/>
  <c r="F12" i="8"/>
  <c r="O41" i="6"/>
  <c r="O42" i="6"/>
  <c r="N41" i="6"/>
  <c r="N42" i="6"/>
  <c r="M41" i="6"/>
  <c r="M42" i="6"/>
  <c r="L41" i="6"/>
  <c r="P41" i="6"/>
  <c r="L42" i="6"/>
  <c r="P42" i="6"/>
  <c r="J41" i="6"/>
  <c r="J42" i="6"/>
  <c r="I41" i="6"/>
  <c r="I42" i="6"/>
  <c r="I43" i="6"/>
  <c r="H41" i="6"/>
  <c r="K41" i="6" s="1"/>
  <c r="H42" i="6"/>
  <c r="H43" i="6"/>
  <c r="G41" i="6"/>
  <c r="G42" i="6"/>
  <c r="G43" i="6"/>
  <c r="F41" i="6"/>
  <c r="E41" i="6"/>
  <c r="E42" i="6"/>
  <c r="D41" i="6"/>
  <c r="D42" i="6"/>
  <c r="C41" i="6"/>
  <c r="C42" i="6"/>
  <c r="B41" i="6"/>
  <c r="B42" i="6"/>
  <c r="Q24" i="6"/>
  <c r="Q25" i="6"/>
  <c r="Q26" i="6"/>
  <c r="Q27" i="6"/>
  <c r="Q28" i="6"/>
  <c r="Q34" i="6"/>
  <c r="P24" i="6"/>
  <c r="P25" i="6"/>
  <c r="P26" i="6"/>
  <c r="P27" i="6"/>
  <c r="P28" i="6"/>
  <c r="K24" i="6"/>
  <c r="K25" i="6"/>
  <c r="K26" i="6"/>
  <c r="K27" i="6"/>
  <c r="K28" i="6"/>
  <c r="K34" i="6"/>
  <c r="F24" i="6"/>
  <c r="F25" i="6"/>
  <c r="F26" i="6"/>
  <c r="F27" i="6"/>
  <c r="F28" i="6"/>
  <c r="F29" i="6"/>
  <c r="F34" i="6"/>
  <c r="Q9" i="6"/>
  <c r="Q10" i="6"/>
  <c r="Q11" i="6"/>
  <c r="Q12" i="6"/>
  <c r="Q13" i="6"/>
  <c r="Q14" i="6"/>
  <c r="Q15" i="6"/>
  <c r="Q19" i="6"/>
  <c r="P9" i="6"/>
  <c r="P10" i="6"/>
  <c r="P11" i="6"/>
  <c r="P12" i="6"/>
  <c r="P13" i="6"/>
  <c r="P14" i="6"/>
  <c r="P15" i="6"/>
  <c r="P19" i="6"/>
  <c r="K9" i="6"/>
  <c r="K10" i="6"/>
  <c r="K11" i="6"/>
  <c r="K12" i="6"/>
  <c r="K13" i="6"/>
  <c r="K14" i="6"/>
  <c r="K15" i="6"/>
  <c r="K19" i="6"/>
  <c r="F9" i="6"/>
  <c r="F10" i="6"/>
  <c r="F11" i="6"/>
  <c r="F12" i="6"/>
  <c r="F13" i="6"/>
  <c r="F14" i="6"/>
  <c r="F15" i="6"/>
  <c r="F19" i="6"/>
  <c r="O42" i="5"/>
  <c r="O43" i="5"/>
  <c r="O44" i="5"/>
  <c r="N42" i="5"/>
  <c r="N43" i="5"/>
  <c r="N44" i="5"/>
  <c r="M42" i="5"/>
  <c r="M43" i="5"/>
  <c r="M44" i="5"/>
  <c r="L42" i="5"/>
  <c r="L43" i="5"/>
  <c r="P43" i="5" s="1"/>
  <c r="J42" i="5"/>
  <c r="J43" i="5"/>
  <c r="J44" i="5"/>
  <c r="I42" i="5"/>
  <c r="I43" i="5"/>
  <c r="H42" i="5"/>
  <c r="H43" i="5"/>
  <c r="G42" i="5"/>
  <c r="G43" i="5"/>
  <c r="G44" i="5"/>
  <c r="E42" i="5"/>
  <c r="E43" i="5"/>
  <c r="E44" i="5"/>
  <c r="D42" i="5"/>
  <c r="D43" i="5"/>
  <c r="C42" i="5"/>
  <c r="C43" i="5"/>
  <c r="B42" i="5"/>
  <c r="B43" i="5"/>
  <c r="Q24" i="5"/>
  <c r="Q25" i="5"/>
  <c r="Q26" i="5"/>
  <c r="Q27" i="5"/>
  <c r="Q34" i="5"/>
  <c r="P24" i="5"/>
  <c r="P25" i="5"/>
  <c r="P26" i="5"/>
  <c r="P27" i="5"/>
  <c r="P34" i="5"/>
  <c r="K24" i="5"/>
  <c r="K25" i="5"/>
  <c r="K26" i="5"/>
  <c r="K27" i="5"/>
  <c r="K33" i="5"/>
  <c r="K34" i="5"/>
  <c r="F24" i="5"/>
  <c r="F25" i="5"/>
  <c r="F26" i="5"/>
  <c r="F27" i="5"/>
  <c r="F28" i="5"/>
  <c r="F34" i="5"/>
  <c r="Q9" i="5"/>
  <c r="Q10" i="5"/>
  <c r="Q19" i="5"/>
  <c r="P9" i="5"/>
  <c r="P10" i="5"/>
  <c r="P19" i="5"/>
  <c r="K9" i="5"/>
  <c r="K19" i="5"/>
  <c r="F9" i="5"/>
  <c r="F10" i="5"/>
  <c r="F19" i="5"/>
  <c r="C35" i="4"/>
  <c r="D35" i="4"/>
  <c r="E35" i="4"/>
  <c r="G35" i="4"/>
  <c r="H35" i="4"/>
  <c r="I35" i="4"/>
  <c r="J35" i="4"/>
  <c r="L35" i="4"/>
  <c r="M35" i="4"/>
  <c r="N35" i="4"/>
  <c r="O35" i="4"/>
  <c r="B35" i="4"/>
  <c r="Q24" i="4"/>
  <c r="Q25" i="4"/>
  <c r="Q26" i="4"/>
  <c r="P24" i="4"/>
  <c r="P25" i="4"/>
  <c r="P26" i="4"/>
  <c r="P34" i="4"/>
  <c r="K24" i="4"/>
  <c r="K25" i="4"/>
  <c r="K26" i="4"/>
  <c r="K34" i="4"/>
  <c r="F24" i="4"/>
  <c r="F25" i="4"/>
  <c r="F26" i="4"/>
  <c r="F27" i="4"/>
  <c r="F34" i="4"/>
  <c r="C20" i="4"/>
  <c r="D20" i="4"/>
  <c r="E20" i="4"/>
  <c r="G20" i="4"/>
  <c r="H20" i="4"/>
  <c r="I20" i="4"/>
  <c r="J20" i="4"/>
  <c r="L20" i="4"/>
  <c r="M20" i="4"/>
  <c r="N20" i="4"/>
  <c r="O20" i="4"/>
  <c r="B20" i="4"/>
  <c r="Q19" i="4"/>
  <c r="P19" i="4"/>
  <c r="K19" i="4"/>
  <c r="F19" i="4"/>
  <c r="O48" i="2"/>
  <c r="O49" i="2"/>
  <c r="O52" i="2"/>
  <c r="N48" i="2"/>
  <c r="N49" i="2"/>
  <c r="P49" i="2" s="1"/>
  <c r="M48" i="2"/>
  <c r="M49" i="2"/>
  <c r="M52" i="2"/>
  <c r="L48" i="2"/>
  <c r="L49" i="2"/>
  <c r="L52" i="2"/>
  <c r="J48" i="2"/>
  <c r="J49" i="2"/>
  <c r="J52" i="2"/>
  <c r="I48" i="2"/>
  <c r="I49" i="2"/>
  <c r="H48" i="2"/>
  <c r="K48" i="2" s="1"/>
  <c r="H49" i="2"/>
  <c r="H52" i="2"/>
  <c r="G48" i="2"/>
  <c r="G49" i="2"/>
  <c r="G52" i="2"/>
  <c r="E48" i="2"/>
  <c r="F48" i="2" s="1"/>
  <c r="E49" i="2"/>
  <c r="E52" i="2"/>
  <c r="D48" i="2"/>
  <c r="D49" i="2"/>
  <c r="C48" i="2"/>
  <c r="C49" i="2"/>
  <c r="B48" i="2"/>
  <c r="B49" i="2"/>
  <c r="C38" i="2"/>
  <c r="D38" i="2"/>
  <c r="E38" i="2"/>
  <c r="G38" i="2"/>
  <c r="H38" i="2"/>
  <c r="I38" i="2"/>
  <c r="J38" i="2"/>
  <c r="L38" i="2"/>
  <c r="M38" i="2"/>
  <c r="N38" i="2"/>
  <c r="O38" i="2"/>
  <c r="Q27" i="2"/>
  <c r="Q28" i="2"/>
  <c r="Q29" i="2"/>
  <c r="Q30" i="2"/>
  <c r="Q37" i="2"/>
  <c r="P27" i="2"/>
  <c r="P28" i="2"/>
  <c r="P29" i="2"/>
  <c r="P30" i="2"/>
  <c r="P37" i="2"/>
  <c r="K27" i="2"/>
  <c r="K28" i="2"/>
  <c r="K29" i="2"/>
  <c r="K30" i="2"/>
  <c r="K31" i="2"/>
  <c r="K37" i="2"/>
  <c r="F27" i="2"/>
  <c r="F28" i="2"/>
  <c r="F29" i="2"/>
  <c r="F30" i="2"/>
  <c r="F31" i="2"/>
  <c r="F37" i="2"/>
  <c r="C23" i="2"/>
  <c r="D23" i="2"/>
  <c r="E23" i="2"/>
  <c r="G23" i="2"/>
  <c r="H23" i="2"/>
  <c r="I23" i="2"/>
  <c r="J23" i="2"/>
  <c r="L23" i="2"/>
  <c r="M23" i="2"/>
  <c r="N23" i="2"/>
  <c r="O23" i="2"/>
  <c r="Q12" i="2"/>
  <c r="Q13" i="2"/>
  <c r="Q14" i="2"/>
  <c r="Q15" i="2"/>
  <c r="Q16" i="2"/>
  <c r="Q17" i="2"/>
  <c r="Q22" i="2"/>
  <c r="P12" i="2"/>
  <c r="P13" i="2"/>
  <c r="P14" i="2"/>
  <c r="P15" i="2"/>
  <c r="P16" i="2"/>
  <c r="P17" i="2"/>
  <c r="P22" i="2"/>
  <c r="K12" i="2"/>
  <c r="K13" i="2"/>
  <c r="K14" i="2"/>
  <c r="K15" i="2"/>
  <c r="K16" i="2"/>
  <c r="K17" i="2"/>
  <c r="K22" i="2"/>
  <c r="F12" i="2"/>
  <c r="F13" i="2"/>
  <c r="F14" i="2"/>
  <c r="F15" i="2"/>
  <c r="F16" i="2"/>
  <c r="F17" i="2"/>
  <c r="F18" i="2"/>
  <c r="F22" i="2"/>
  <c r="O41" i="3"/>
  <c r="O42" i="3"/>
  <c r="O43" i="3"/>
  <c r="O44" i="3"/>
  <c r="O45" i="3"/>
  <c r="O51" i="3"/>
  <c r="N41" i="3"/>
  <c r="N42" i="3"/>
  <c r="N43" i="3"/>
  <c r="N44" i="3"/>
  <c r="N45" i="3"/>
  <c r="N51" i="3"/>
  <c r="M41" i="3"/>
  <c r="M42" i="3"/>
  <c r="M43" i="3"/>
  <c r="M44" i="3"/>
  <c r="M45" i="3"/>
  <c r="M51" i="3"/>
  <c r="L41" i="3"/>
  <c r="L42" i="3"/>
  <c r="P42" i="3" s="1"/>
  <c r="L43" i="3"/>
  <c r="P43" i="3" s="1"/>
  <c r="L44" i="3"/>
  <c r="P44" i="3" s="1"/>
  <c r="L45" i="3"/>
  <c r="P45" i="3" s="1"/>
  <c r="L51" i="3"/>
  <c r="J41" i="3"/>
  <c r="J42" i="3"/>
  <c r="J43" i="3"/>
  <c r="J44" i="3"/>
  <c r="J45" i="3"/>
  <c r="J51" i="3"/>
  <c r="I41" i="3"/>
  <c r="I42" i="3"/>
  <c r="I43" i="3"/>
  <c r="I44" i="3"/>
  <c r="I45" i="3"/>
  <c r="I51" i="3"/>
  <c r="H41" i="3"/>
  <c r="H42" i="3"/>
  <c r="H43" i="3"/>
  <c r="H44" i="3"/>
  <c r="H45" i="3"/>
  <c r="H51" i="3"/>
  <c r="G41" i="3"/>
  <c r="K41" i="3" s="1"/>
  <c r="G42" i="3"/>
  <c r="K42" i="3" s="1"/>
  <c r="G43" i="3"/>
  <c r="G44" i="3"/>
  <c r="G45" i="3"/>
  <c r="G51" i="3"/>
  <c r="E41" i="3"/>
  <c r="E42" i="3"/>
  <c r="E43" i="3"/>
  <c r="E44" i="3"/>
  <c r="E45" i="3"/>
  <c r="E51" i="3"/>
  <c r="D41" i="3"/>
  <c r="D42" i="3"/>
  <c r="D43" i="3"/>
  <c r="D44" i="3"/>
  <c r="D45" i="3"/>
  <c r="D51" i="3"/>
  <c r="C41" i="3"/>
  <c r="C42" i="3"/>
  <c r="Q42" i="3" s="1"/>
  <c r="C43" i="3"/>
  <c r="C44" i="3"/>
  <c r="C45" i="3"/>
  <c r="C46" i="3"/>
  <c r="C51" i="3"/>
  <c r="B41" i="3"/>
  <c r="Q41" i="3" s="1"/>
  <c r="B42" i="3"/>
  <c r="B43" i="3"/>
  <c r="F43" i="3" s="1"/>
  <c r="B44" i="3"/>
  <c r="B45" i="3"/>
  <c r="F45" i="3" s="1"/>
  <c r="B46" i="3"/>
  <c r="B47" i="3"/>
  <c r="B51" i="3"/>
  <c r="F51" i="3" s="1"/>
  <c r="K45" i="3"/>
  <c r="Q36" i="3"/>
  <c r="P36" i="3"/>
  <c r="K36" i="3"/>
  <c r="F36" i="3"/>
  <c r="Q21" i="3"/>
  <c r="P21" i="3"/>
  <c r="K21" i="3"/>
  <c r="F21" i="3"/>
  <c r="G110" i="1"/>
  <c r="AR116" i="1"/>
  <c r="AV116" i="1" s="1"/>
  <c r="AV153" i="1"/>
  <c r="BA152" i="1"/>
  <c r="AW115" i="1"/>
  <c r="AQ153" i="1"/>
  <c r="BB145" i="1"/>
  <c r="AQ145" i="1"/>
  <c r="AW116" i="1"/>
  <c r="BA116" i="1" s="1"/>
  <c r="BA153" i="1"/>
  <c r="AV152" i="1"/>
  <c r="AR115" i="1"/>
  <c r="AW114" i="1"/>
  <c r="BA151" i="1"/>
  <c r="AW110" i="1"/>
  <c r="BA147" i="1"/>
  <c r="BA146" i="1"/>
  <c r="AW109" i="1"/>
  <c r="AW108" i="1"/>
  <c r="BA145" i="1"/>
  <c r="L114" i="1"/>
  <c r="L110" i="1"/>
  <c r="L109" i="1"/>
  <c r="L108" i="1"/>
  <c r="C93" i="1"/>
  <c r="M92" i="1"/>
  <c r="G108" i="1"/>
  <c r="R108" i="1"/>
  <c r="AR114" i="1"/>
  <c r="AV114" i="1" s="1"/>
  <c r="AV151" i="1"/>
  <c r="AR110" i="1"/>
  <c r="AV147" i="1"/>
  <c r="AR109" i="1"/>
  <c r="AR108" i="1"/>
  <c r="AV145" i="1"/>
  <c r="G115" i="1"/>
  <c r="AQ151" i="1"/>
  <c r="BB151" i="1"/>
  <c r="AQ146" i="1"/>
  <c r="AM109" i="1"/>
  <c r="L116" i="1"/>
  <c r="Q115" i="1"/>
  <c r="Q116" i="1"/>
  <c r="Q114" i="1"/>
  <c r="Q109" i="1"/>
  <c r="Q108" i="1"/>
  <c r="AR118" i="1"/>
  <c r="Q48" i="36"/>
  <c r="Q48" i="32"/>
  <c r="F43" i="5"/>
  <c r="F44" i="3"/>
  <c r="P41" i="3"/>
  <c r="Q45" i="3"/>
  <c r="BB43" i="1"/>
  <c r="BA43" i="1"/>
  <c r="BA44" i="1"/>
  <c r="AQ44" i="1"/>
  <c r="AQ43" i="1"/>
  <c r="F40" i="21"/>
  <c r="P38" i="21"/>
  <c r="F38" i="18"/>
  <c r="P44" i="15"/>
  <c r="P45" i="15"/>
  <c r="P41" i="15"/>
  <c r="P42" i="15"/>
  <c r="P48" i="15" s="1"/>
  <c r="Q47" i="15"/>
  <c r="K47" i="15"/>
  <c r="K41" i="15"/>
  <c r="K42" i="15"/>
  <c r="Q41" i="15"/>
  <c r="Q39" i="15"/>
  <c r="Q46" i="15"/>
  <c r="Q40" i="15"/>
  <c r="Q45" i="15"/>
  <c r="F45" i="15"/>
  <c r="F43" i="15"/>
  <c r="F37" i="15"/>
  <c r="F42" i="15"/>
  <c r="F39" i="15"/>
  <c r="F46" i="15"/>
  <c r="F40" i="15"/>
  <c r="Q43" i="15"/>
  <c r="Q37" i="15"/>
  <c r="P46" i="12"/>
  <c r="K46" i="12"/>
  <c r="Q46" i="12"/>
  <c r="F43" i="14"/>
  <c r="F43" i="13"/>
  <c r="K42" i="13"/>
  <c r="Q42" i="13"/>
  <c r="F42" i="13"/>
  <c r="P44" i="13"/>
  <c r="P48" i="2"/>
  <c r="F49" i="2"/>
  <c r="K40" i="21"/>
  <c r="P39" i="16"/>
  <c r="F39" i="16"/>
  <c r="Q39" i="16"/>
  <c r="P44" i="14"/>
  <c r="Q44" i="14"/>
  <c r="F44" i="14"/>
  <c r="P42" i="8"/>
  <c r="K42" i="8"/>
  <c r="K49" i="2"/>
  <c r="Q48" i="2"/>
  <c r="Q49" i="2"/>
  <c r="P51" i="3"/>
  <c r="K44" i="3"/>
  <c r="Q43" i="3"/>
  <c r="Q51" i="3"/>
  <c r="K43" i="3"/>
  <c r="K51" i="3"/>
  <c r="Q44" i="3"/>
  <c r="F42" i="3"/>
  <c r="F41" i="3"/>
  <c r="AV115" i="1"/>
  <c r="Z82" i="1"/>
  <c r="AA82" i="1"/>
  <c r="AB82" i="1"/>
  <c r="AC82" i="1"/>
  <c r="AE82" i="1"/>
  <c r="AF82" i="1"/>
  <c r="AG82" i="1"/>
  <c r="AH82" i="1"/>
  <c r="H82" i="1"/>
  <c r="I82" i="1"/>
  <c r="J82" i="1"/>
  <c r="K82" i="1"/>
  <c r="M82" i="1"/>
  <c r="N82" i="1"/>
  <c r="O82" i="1"/>
  <c r="P82" i="1"/>
  <c r="AX197" i="1"/>
  <c r="AY197" i="1"/>
  <c r="AZ197" i="1"/>
  <c r="AZ230" i="1" s="1"/>
  <c r="AS197" i="1"/>
  <c r="AT197" i="1"/>
  <c r="AU197" i="1"/>
  <c r="AN197" i="1"/>
  <c r="AO197" i="1"/>
  <c r="AP197" i="1"/>
  <c r="AW197" i="1"/>
  <c r="AR197" i="1"/>
  <c r="AM197" i="1"/>
  <c r="AW160" i="1"/>
  <c r="AW193" i="1" s="1"/>
  <c r="AR160" i="1"/>
  <c r="AV160" i="1" s="1"/>
  <c r="AM160" i="1"/>
  <c r="AM193" i="1" s="1"/>
  <c r="AV49" i="1"/>
  <c r="AQ49" i="1"/>
  <c r="AW49" i="1"/>
  <c r="AR49" i="1"/>
  <c r="AR82" i="1" s="1"/>
  <c r="AM49" i="1"/>
  <c r="AX12" i="1"/>
  <c r="AY12" i="1"/>
  <c r="AZ12" i="1"/>
  <c r="AS12" i="1"/>
  <c r="AT12" i="1"/>
  <c r="AT45" i="1" s="1"/>
  <c r="AU12" i="1"/>
  <c r="AN12" i="1"/>
  <c r="AO12" i="1"/>
  <c r="AP12" i="1"/>
  <c r="AW12" i="1"/>
  <c r="AR12" i="1"/>
  <c r="AM12" i="1"/>
  <c r="AM45" i="1" s="1"/>
  <c r="P4" i="28"/>
  <c r="B4" i="28"/>
  <c r="O37" i="28"/>
  <c r="O49" i="28"/>
  <c r="N37" i="28"/>
  <c r="M37" i="28"/>
  <c r="M49" i="28"/>
  <c r="L37" i="28"/>
  <c r="J37" i="28"/>
  <c r="J49" i="28"/>
  <c r="I37" i="28"/>
  <c r="I49" i="28" s="1"/>
  <c r="H37" i="28"/>
  <c r="G37" i="28"/>
  <c r="G49" i="28"/>
  <c r="E37" i="28"/>
  <c r="E49" i="28" s="1"/>
  <c r="D37" i="28"/>
  <c r="C37" i="28"/>
  <c r="C49" i="28" s="1"/>
  <c r="B37" i="28"/>
  <c r="B49" i="28" s="1"/>
  <c r="O34" i="28"/>
  <c r="AH136" i="1" s="1"/>
  <c r="N34" i="28"/>
  <c r="AG136" i="1" s="1"/>
  <c r="M34" i="28"/>
  <c r="AF136" i="1" s="1"/>
  <c r="L34" i="28"/>
  <c r="AE136" i="1" s="1"/>
  <c r="AE99" i="1" s="1"/>
  <c r="J34" i="28"/>
  <c r="AC136" i="1" s="1"/>
  <c r="I34" i="28"/>
  <c r="AB136" i="1" s="1"/>
  <c r="H34" i="28"/>
  <c r="AA136" i="1" s="1"/>
  <c r="G34" i="28"/>
  <c r="Z136" i="1" s="1"/>
  <c r="E34" i="28"/>
  <c r="X136" i="1" s="1"/>
  <c r="D34" i="28"/>
  <c r="W136" i="1" s="1"/>
  <c r="C34" i="28"/>
  <c r="V136" i="1" s="1"/>
  <c r="B34" i="28"/>
  <c r="U136" i="1" s="1"/>
  <c r="Q22" i="28"/>
  <c r="P22" i="28"/>
  <c r="K22" i="28"/>
  <c r="F22" i="28"/>
  <c r="O19" i="28"/>
  <c r="P136" i="1" s="1"/>
  <c r="N19" i="28"/>
  <c r="O136" i="1" s="1"/>
  <c r="M19" i="28"/>
  <c r="N136" i="1" s="1"/>
  <c r="L19" i="28"/>
  <c r="M136" i="1" s="1"/>
  <c r="J19" i="28"/>
  <c r="K136" i="1" s="1"/>
  <c r="I19" i="28"/>
  <c r="J136" i="1" s="1"/>
  <c r="H19" i="28"/>
  <c r="I136" i="1" s="1"/>
  <c r="G19" i="28"/>
  <c r="H136" i="1" s="1"/>
  <c r="E19" i="28"/>
  <c r="F136" i="1" s="1"/>
  <c r="D19" i="28"/>
  <c r="E136" i="1" s="1"/>
  <c r="C19" i="28"/>
  <c r="D136" i="1" s="1"/>
  <c r="B19" i="28"/>
  <c r="C136" i="1" s="1"/>
  <c r="Q7" i="28"/>
  <c r="Q19" i="28" s="1"/>
  <c r="P7" i="28"/>
  <c r="K7" i="28"/>
  <c r="F7" i="28"/>
  <c r="O48" i="27"/>
  <c r="N48" i="27"/>
  <c r="M48" i="27"/>
  <c r="P48" i="27" s="1"/>
  <c r="L48" i="27"/>
  <c r="J48" i="27"/>
  <c r="I48" i="27"/>
  <c r="H48" i="27"/>
  <c r="G48" i="27"/>
  <c r="E48" i="27"/>
  <c r="Q48" i="27" s="1"/>
  <c r="D48" i="27"/>
  <c r="C48" i="27"/>
  <c r="B48" i="27"/>
  <c r="O37" i="27"/>
  <c r="O49" i="27" s="1"/>
  <c r="N37" i="27"/>
  <c r="P37" i="27" s="1"/>
  <c r="N49" i="27"/>
  <c r="M37" i="27"/>
  <c r="L37" i="27"/>
  <c r="J37" i="27"/>
  <c r="I37" i="27"/>
  <c r="I49" i="27" s="1"/>
  <c r="H37" i="27"/>
  <c r="H49" i="27" s="1"/>
  <c r="G37" i="27"/>
  <c r="G49" i="27"/>
  <c r="E37" i="27"/>
  <c r="D37" i="27"/>
  <c r="C37" i="27"/>
  <c r="B37" i="27"/>
  <c r="Q37" i="27" s="1"/>
  <c r="B49" i="27"/>
  <c r="O34" i="27"/>
  <c r="AH135" i="1" s="1"/>
  <c r="N34" i="27"/>
  <c r="AG135" i="1" s="1"/>
  <c r="M34" i="27"/>
  <c r="AF135" i="1" s="1"/>
  <c r="L34" i="27"/>
  <c r="AE135" i="1" s="1"/>
  <c r="AE98" i="1" s="1"/>
  <c r="J34" i="27"/>
  <c r="AC135" i="1" s="1"/>
  <c r="I34" i="27"/>
  <c r="AB135" i="1" s="1"/>
  <c r="H34" i="27"/>
  <c r="AA135" i="1" s="1"/>
  <c r="G34" i="27"/>
  <c r="Z135" i="1" s="1"/>
  <c r="E34" i="27"/>
  <c r="X135" i="1" s="1"/>
  <c r="D34" i="27"/>
  <c r="W135" i="1" s="1"/>
  <c r="C34" i="27"/>
  <c r="V135" i="1" s="1"/>
  <c r="B34" i="27"/>
  <c r="U135" i="1" s="1"/>
  <c r="P33" i="27"/>
  <c r="K33" i="27"/>
  <c r="F33" i="27"/>
  <c r="Q22" i="27"/>
  <c r="P22" i="27"/>
  <c r="P34" i="27" s="1"/>
  <c r="K22" i="27"/>
  <c r="K34" i="27" s="1"/>
  <c r="F22" i="27"/>
  <c r="O19" i="27"/>
  <c r="P135" i="1" s="1"/>
  <c r="N19" i="27"/>
  <c r="O135" i="1" s="1"/>
  <c r="M19" i="27"/>
  <c r="N135" i="1" s="1"/>
  <c r="L19" i="27"/>
  <c r="M135" i="1" s="1"/>
  <c r="J19" i="27"/>
  <c r="K135" i="1" s="1"/>
  <c r="I19" i="27"/>
  <c r="J135" i="1" s="1"/>
  <c r="H19" i="27"/>
  <c r="I135" i="1" s="1"/>
  <c r="G19" i="27"/>
  <c r="H135" i="1" s="1"/>
  <c r="E19" i="27"/>
  <c r="F135" i="1" s="1"/>
  <c r="D19" i="27"/>
  <c r="E135" i="1" s="1"/>
  <c r="C19" i="27"/>
  <c r="D135" i="1" s="1"/>
  <c r="B19" i="27"/>
  <c r="C135" i="1" s="1"/>
  <c r="Q18" i="27"/>
  <c r="P18" i="27"/>
  <c r="K18" i="27"/>
  <c r="F18" i="27"/>
  <c r="F19" i="27" s="1"/>
  <c r="Q7" i="27"/>
  <c r="Q19" i="27" s="1"/>
  <c r="P7" i="27"/>
  <c r="K7" i="27"/>
  <c r="F7" i="27"/>
  <c r="P4" i="27"/>
  <c r="B4" i="27"/>
  <c r="P4" i="25"/>
  <c r="B4" i="25"/>
  <c r="P4" i="26"/>
  <c r="B4" i="26"/>
  <c r="O48" i="26"/>
  <c r="N48" i="26"/>
  <c r="M48" i="26"/>
  <c r="P48" i="26" s="1"/>
  <c r="L48" i="26"/>
  <c r="J48" i="26"/>
  <c r="I48" i="26"/>
  <c r="H48" i="26"/>
  <c r="G48" i="26"/>
  <c r="E48" i="26"/>
  <c r="D48" i="26"/>
  <c r="C48" i="26"/>
  <c r="B48" i="26"/>
  <c r="O37" i="26"/>
  <c r="O49" i="26"/>
  <c r="N37" i="26"/>
  <c r="N49" i="26" s="1"/>
  <c r="M37" i="26"/>
  <c r="L37" i="26"/>
  <c r="L49" i="26"/>
  <c r="J37" i="26"/>
  <c r="J49" i="26" s="1"/>
  <c r="I37" i="26"/>
  <c r="I49" i="26" s="1"/>
  <c r="H37" i="26"/>
  <c r="H49" i="26"/>
  <c r="G37" i="26"/>
  <c r="E37" i="26"/>
  <c r="D37" i="26"/>
  <c r="D49" i="26" s="1"/>
  <c r="C37" i="26"/>
  <c r="C49" i="26"/>
  <c r="B37" i="26"/>
  <c r="B49" i="26" s="1"/>
  <c r="O34" i="26"/>
  <c r="AH134" i="1" s="1"/>
  <c r="N34" i="26"/>
  <c r="AG134" i="1" s="1"/>
  <c r="M34" i="26"/>
  <c r="AF134" i="1" s="1"/>
  <c r="L34" i="26"/>
  <c r="AE134" i="1" s="1"/>
  <c r="J34" i="26"/>
  <c r="I34" i="26"/>
  <c r="H34" i="26"/>
  <c r="G34" i="26"/>
  <c r="E34" i="26"/>
  <c r="X134" i="1" s="1"/>
  <c r="D34" i="26"/>
  <c r="W134" i="1" s="1"/>
  <c r="C34" i="26"/>
  <c r="V134" i="1" s="1"/>
  <c r="B34" i="26"/>
  <c r="U134" i="1" s="1"/>
  <c r="Q22" i="26"/>
  <c r="P22" i="26"/>
  <c r="K22" i="26"/>
  <c r="F22" i="26"/>
  <c r="F34" i="26" s="1"/>
  <c r="O19" i="26"/>
  <c r="P134" i="1" s="1"/>
  <c r="N19" i="26"/>
  <c r="O134" i="1" s="1"/>
  <c r="M19" i="26"/>
  <c r="N134" i="1" s="1"/>
  <c r="L19" i="26"/>
  <c r="M134" i="1" s="1"/>
  <c r="M97" i="1" s="1"/>
  <c r="J19" i="26"/>
  <c r="K134" i="1" s="1"/>
  <c r="I19" i="26"/>
  <c r="J134" i="1" s="1"/>
  <c r="H19" i="26"/>
  <c r="I134" i="1" s="1"/>
  <c r="G19" i="26"/>
  <c r="H134" i="1" s="1"/>
  <c r="E19" i="26"/>
  <c r="F134" i="1" s="1"/>
  <c r="D19" i="26"/>
  <c r="E134" i="1" s="1"/>
  <c r="C19" i="26"/>
  <c r="D134" i="1" s="1"/>
  <c r="B19" i="26"/>
  <c r="C134" i="1" s="1"/>
  <c r="Q7" i="26"/>
  <c r="P7" i="26"/>
  <c r="K7" i="26"/>
  <c r="F7" i="26"/>
  <c r="O48" i="25"/>
  <c r="N48" i="25"/>
  <c r="N49" i="25" s="1"/>
  <c r="M48" i="25"/>
  <c r="L48" i="25"/>
  <c r="L49" i="25" s="1"/>
  <c r="J48" i="25"/>
  <c r="I48" i="25"/>
  <c r="H48" i="25"/>
  <c r="G48" i="25"/>
  <c r="E48" i="25"/>
  <c r="D48" i="25"/>
  <c r="C48" i="25"/>
  <c r="B48" i="25"/>
  <c r="O37" i="25"/>
  <c r="O49" i="25"/>
  <c r="N37" i="25"/>
  <c r="M37" i="25"/>
  <c r="M49" i="25" s="1"/>
  <c r="L37" i="25"/>
  <c r="J37" i="25"/>
  <c r="J49" i="25" s="1"/>
  <c r="I37" i="25"/>
  <c r="I49" i="25" s="1"/>
  <c r="H37" i="25"/>
  <c r="H49" i="25"/>
  <c r="G37" i="25"/>
  <c r="E37" i="25"/>
  <c r="E49" i="25" s="1"/>
  <c r="D37" i="25"/>
  <c r="D49" i="25"/>
  <c r="C37" i="25"/>
  <c r="B37" i="25"/>
  <c r="B49" i="25" s="1"/>
  <c r="O34" i="25"/>
  <c r="AH133" i="1" s="1"/>
  <c r="N34" i="25"/>
  <c r="AG133" i="1" s="1"/>
  <c r="M34" i="25"/>
  <c r="AF133" i="1" s="1"/>
  <c r="L34" i="25"/>
  <c r="AE133" i="1" s="1"/>
  <c r="AE96" i="1" s="1"/>
  <c r="J34" i="25"/>
  <c r="AC133" i="1" s="1"/>
  <c r="I34" i="25"/>
  <c r="AB133" i="1" s="1"/>
  <c r="H34" i="25"/>
  <c r="AA133" i="1" s="1"/>
  <c r="G34" i="25"/>
  <c r="Z133" i="1" s="1"/>
  <c r="Z96" i="1" s="1"/>
  <c r="E34" i="25"/>
  <c r="X133" i="1" s="1"/>
  <c r="D34" i="25"/>
  <c r="W133" i="1" s="1"/>
  <c r="C34" i="25"/>
  <c r="V133" i="1" s="1"/>
  <c r="B34" i="25"/>
  <c r="U133" i="1" s="1"/>
  <c r="Q33" i="25"/>
  <c r="P33" i="25"/>
  <c r="K33" i="25"/>
  <c r="F33" i="25"/>
  <c r="Q22" i="25"/>
  <c r="Q34" i="25" s="1"/>
  <c r="P22" i="25"/>
  <c r="K22" i="25"/>
  <c r="F22" i="25"/>
  <c r="O19" i="25"/>
  <c r="P133" i="1" s="1"/>
  <c r="N19" i="25"/>
  <c r="O133" i="1" s="1"/>
  <c r="M19" i="25"/>
  <c r="N133" i="1" s="1"/>
  <c r="L19" i="25"/>
  <c r="M133" i="1" s="1"/>
  <c r="J19" i="25"/>
  <c r="K133" i="1" s="1"/>
  <c r="I19" i="25"/>
  <c r="J133" i="1" s="1"/>
  <c r="H19" i="25"/>
  <c r="I133" i="1" s="1"/>
  <c r="G19" i="25"/>
  <c r="H133" i="1" s="1"/>
  <c r="E19" i="25"/>
  <c r="F133" i="1" s="1"/>
  <c r="D19" i="25"/>
  <c r="E133" i="1" s="1"/>
  <c r="C19" i="25"/>
  <c r="D133" i="1" s="1"/>
  <c r="B19" i="25"/>
  <c r="C133" i="1" s="1"/>
  <c r="Q18" i="25"/>
  <c r="P18" i="25"/>
  <c r="K18" i="25"/>
  <c r="K19" i="25" s="1"/>
  <c r="F18" i="25"/>
  <c r="Q7" i="25"/>
  <c r="P7" i="25"/>
  <c r="K7" i="25"/>
  <c r="F7" i="25"/>
  <c r="P4" i="24"/>
  <c r="B4" i="24"/>
  <c r="O48" i="24"/>
  <c r="N48" i="24"/>
  <c r="M48" i="24"/>
  <c r="L48" i="24"/>
  <c r="J48" i="24"/>
  <c r="K48" i="24" s="1"/>
  <c r="I48" i="24"/>
  <c r="H48" i="24"/>
  <c r="G48" i="24"/>
  <c r="E48" i="24"/>
  <c r="D48" i="24"/>
  <c r="C48" i="24"/>
  <c r="B48" i="24"/>
  <c r="O37" i="24"/>
  <c r="O49" i="24"/>
  <c r="N37" i="24"/>
  <c r="N49" i="24" s="1"/>
  <c r="M37" i="24"/>
  <c r="L37" i="24"/>
  <c r="L49" i="24"/>
  <c r="J37" i="24"/>
  <c r="I37" i="24"/>
  <c r="I49" i="24" s="1"/>
  <c r="H37" i="24"/>
  <c r="H49" i="24"/>
  <c r="G37" i="24"/>
  <c r="G49" i="24" s="1"/>
  <c r="E37" i="24"/>
  <c r="E49" i="24" s="1"/>
  <c r="D37" i="24"/>
  <c r="D49" i="24"/>
  <c r="C37" i="24"/>
  <c r="B37" i="24"/>
  <c r="O34" i="24"/>
  <c r="AH132" i="1" s="1"/>
  <c r="N34" i="24"/>
  <c r="AG132" i="1" s="1"/>
  <c r="M34" i="24"/>
  <c r="AF132" i="1" s="1"/>
  <c r="L34" i="24"/>
  <c r="AE132" i="1" s="1"/>
  <c r="J34" i="24"/>
  <c r="I34" i="24"/>
  <c r="H34" i="24"/>
  <c r="G34" i="24"/>
  <c r="E34" i="24"/>
  <c r="X132" i="1" s="1"/>
  <c r="D34" i="24"/>
  <c r="W132" i="1" s="1"/>
  <c r="C34" i="24"/>
  <c r="V132" i="1" s="1"/>
  <c r="B34" i="24"/>
  <c r="U132" i="1" s="1"/>
  <c r="Q33" i="24"/>
  <c r="P33" i="24"/>
  <c r="K33" i="24"/>
  <c r="F33" i="24"/>
  <c r="Q22" i="24"/>
  <c r="P22" i="24"/>
  <c r="K22" i="24"/>
  <c r="F22" i="24"/>
  <c r="O19" i="24"/>
  <c r="P132" i="1" s="1"/>
  <c r="N19" i="24"/>
  <c r="O132" i="1" s="1"/>
  <c r="M19" i="24"/>
  <c r="N132" i="1" s="1"/>
  <c r="L19" i="24"/>
  <c r="M132" i="1" s="1"/>
  <c r="J19" i="24"/>
  <c r="K132" i="1" s="1"/>
  <c r="I19" i="24"/>
  <c r="J132" i="1" s="1"/>
  <c r="H19" i="24"/>
  <c r="I132" i="1" s="1"/>
  <c r="G19" i="24"/>
  <c r="H132" i="1" s="1"/>
  <c r="E19" i="24"/>
  <c r="F132" i="1" s="1"/>
  <c r="D19" i="24"/>
  <c r="E132" i="1" s="1"/>
  <c r="C19" i="24"/>
  <c r="D132" i="1" s="1"/>
  <c r="B19" i="24"/>
  <c r="C132" i="1" s="1"/>
  <c r="P18" i="24"/>
  <c r="K18" i="24"/>
  <c r="F18" i="24"/>
  <c r="Q7" i="24"/>
  <c r="P7" i="24"/>
  <c r="K7" i="24"/>
  <c r="F7" i="24"/>
  <c r="P4" i="23"/>
  <c r="B4" i="23"/>
  <c r="O48" i="23"/>
  <c r="N48" i="23"/>
  <c r="M48" i="23"/>
  <c r="L48" i="23"/>
  <c r="J48" i="23"/>
  <c r="I48" i="23"/>
  <c r="H48" i="23"/>
  <c r="G48" i="23"/>
  <c r="E48" i="23"/>
  <c r="D48" i="23"/>
  <c r="C48" i="23"/>
  <c r="B48" i="23"/>
  <c r="Q48" i="23" s="1"/>
  <c r="G39" i="23"/>
  <c r="K39" i="23" s="1"/>
  <c r="E39" i="23"/>
  <c r="D39" i="23"/>
  <c r="D49" i="23" s="1"/>
  <c r="C39" i="23"/>
  <c r="O38" i="23"/>
  <c r="N38" i="23"/>
  <c r="M38" i="23"/>
  <c r="L38" i="23"/>
  <c r="J38" i="23"/>
  <c r="I38" i="23"/>
  <c r="H38" i="23"/>
  <c r="G38" i="23"/>
  <c r="E38" i="23"/>
  <c r="D38" i="23"/>
  <c r="C38" i="23"/>
  <c r="O37" i="23"/>
  <c r="O49" i="23" s="1"/>
  <c r="N37" i="23"/>
  <c r="M37" i="23"/>
  <c r="M49" i="23"/>
  <c r="L37" i="23"/>
  <c r="J37" i="23"/>
  <c r="I37" i="23"/>
  <c r="H37" i="23"/>
  <c r="H49" i="23"/>
  <c r="G37" i="23"/>
  <c r="G49" i="23"/>
  <c r="E37" i="23"/>
  <c r="E49" i="23" s="1"/>
  <c r="D37" i="23"/>
  <c r="C37" i="23"/>
  <c r="C49" i="23"/>
  <c r="B37" i="23"/>
  <c r="B49" i="23" s="1"/>
  <c r="O34" i="23"/>
  <c r="AH131" i="1" s="1"/>
  <c r="N34" i="23"/>
  <c r="AG131" i="1" s="1"/>
  <c r="M34" i="23"/>
  <c r="AF131" i="1" s="1"/>
  <c r="L34" i="23"/>
  <c r="AE131" i="1" s="1"/>
  <c r="J34" i="23"/>
  <c r="AC131" i="1" s="1"/>
  <c r="I34" i="23"/>
  <c r="AB131" i="1" s="1"/>
  <c r="H34" i="23"/>
  <c r="AA131" i="1" s="1"/>
  <c r="G34" i="23"/>
  <c r="Z131" i="1" s="1"/>
  <c r="E34" i="23"/>
  <c r="X131" i="1" s="1"/>
  <c r="D34" i="23"/>
  <c r="W131" i="1" s="1"/>
  <c r="C34" i="23"/>
  <c r="V131" i="1" s="1"/>
  <c r="B34" i="23"/>
  <c r="U131" i="1" s="1"/>
  <c r="Y131" i="1" s="1"/>
  <c r="Q33" i="23"/>
  <c r="P33" i="23"/>
  <c r="K33" i="23"/>
  <c r="F33" i="23"/>
  <c r="Q22" i="23"/>
  <c r="P22" i="23"/>
  <c r="K22" i="23"/>
  <c r="F22" i="23"/>
  <c r="O19" i="23"/>
  <c r="P131" i="1" s="1"/>
  <c r="N19" i="23"/>
  <c r="O131" i="1" s="1"/>
  <c r="M19" i="23"/>
  <c r="N131" i="1" s="1"/>
  <c r="L19" i="23"/>
  <c r="M131" i="1" s="1"/>
  <c r="J19" i="23"/>
  <c r="K131" i="1" s="1"/>
  <c r="I19" i="23"/>
  <c r="J131" i="1" s="1"/>
  <c r="H19" i="23"/>
  <c r="I131" i="1" s="1"/>
  <c r="G19" i="23"/>
  <c r="H131" i="1" s="1"/>
  <c r="E19" i="23"/>
  <c r="F131" i="1" s="1"/>
  <c r="D19" i="23"/>
  <c r="E131" i="1" s="1"/>
  <c r="C19" i="23"/>
  <c r="D131" i="1" s="1"/>
  <c r="B19" i="23"/>
  <c r="C131" i="1" s="1"/>
  <c r="R131" i="1" s="1"/>
  <c r="P18" i="23"/>
  <c r="K18" i="23"/>
  <c r="F18" i="23"/>
  <c r="Q7" i="23"/>
  <c r="P7" i="23"/>
  <c r="K7" i="23"/>
  <c r="F7" i="23"/>
  <c r="P4" i="22"/>
  <c r="B4" i="22"/>
  <c r="O48" i="22"/>
  <c r="N48" i="22"/>
  <c r="M48" i="22"/>
  <c r="L48" i="22"/>
  <c r="J48" i="22"/>
  <c r="I48" i="22"/>
  <c r="H48" i="22"/>
  <c r="G48" i="22"/>
  <c r="G49" i="22" s="1"/>
  <c r="E48" i="22"/>
  <c r="D48" i="22"/>
  <c r="C48" i="22"/>
  <c r="B48" i="22"/>
  <c r="O37" i="22"/>
  <c r="O49" i="22"/>
  <c r="N37" i="22"/>
  <c r="M37" i="22"/>
  <c r="M49" i="22"/>
  <c r="L37" i="22"/>
  <c r="J37" i="22"/>
  <c r="I37" i="22"/>
  <c r="H37" i="22"/>
  <c r="G37" i="22"/>
  <c r="E37" i="22"/>
  <c r="E49" i="22"/>
  <c r="D37" i="22"/>
  <c r="C37" i="22"/>
  <c r="C49" i="22"/>
  <c r="B37" i="22"/>
  <c r="B49" i="22" s="1"/>
  <c r="O34" i="22"/>
  <c r="AH130" i="1" s="1"/>
  <c r="N34" i="22"/>
  <c r="AG130" i="1" s="1"/>
  <c r="M34" i="22"/>
  <c r="AF130" i="1" s="1"/>
  <c r="L34" i="22"/>
  <c r="AE130" i="1" s="1"/>
  <c r="J34" i="22"/>
  <c r="I34" i="22"/>
  <c r="AB130" i="1" s="1"/>
  <c r="H34" i="22"/>
  <c r="AA130" i="1" s="1"/>
  <c r="G34" i="22"/>
  <c r="Z130" i="1" s="1"/>
  <c r="E34" i="22"/>
  <c r="X130" i="1" s="1"/>
  <c r="D34" i="22"/>
  <c r="W130" i="1" s="1"/>
  <c r="C34" i="22"/>
  <c r="V130" i="1" s="1"/>
  <c r="B34" i="22"/>
  <c r="U130" i="1" s="1"/>
  <c r="U93" i="1" s="1"/>
  <c r="Q33" i="22"/>
  <c r="Q34" i="22" s="1"/>
  <c r="P33" i="22"/>
  <c r="K33" i="22"/>
  <c r="F33" i="22"/>
  <c r="Q22" i="22"/>
  <c r="P22" i="22"/>
  <c r="K22" i="22"/>
  <c r="K34" i="22" s="1"/>
  <c r="F22" i="22"/>
  <c r="O19" i="22"/>
  <c r="P130" i="1" s="1"/>
  <c r="N19" i="22"/>
  <c r="M19" i="22"/>
  <c r="N130" i="1" s="1"/>
  <c r="L19" i="22"/>
  <c r="M130" i="1" s="1"/>
  <c r="J19" i="22"/>
  <c r="K130" i="1" s="1"/>
  <c r="I19" i="22"/>
  <c r="J130" i="1" s="1"/>
  <c r="AT130" i="1" s="1"/>
  <c r="AT93" i="1" s="1"/>
  <c r="H19" i="22"/>
  <c r="I130" i="1" s="1"/>
  <c r="G19" i="22"/>
  <c r="H130" i="1" s="1"/>
  <c r="E19" i="22"/>
  <c r="F130" i="1" s="1"/>
  <c r="D19" i="22"/>
  <c r="E130" i="1" s="1"/>
  <c r="C19" i="22"/>
  <c r="D130" i="1" s="1"/>
  <c r="AN130" i="1" s="1"/>
  <c r="B19" i="22"/>
  <c r="C130" i="1" s="1"/>
  <c r="AM130" i="1" s="1"/>
  <c r="AM93" i="1" s="1"/>
  <c r="Q18" i="22"/>
  <c r="P18" i="22"/>
  <c r="K18" i="22"/>
  <c r="F18" i="22"/>
  <c r="Q7" i="22"/>
  <c r="P7" i="22"/>
  <c r="K7" i="22"/>
  <c r="F7" i="22"/>
  <c r="O47" i="21"/>
  <c r="N47" i="21"/>
  <c r="P47" i="21" s="1"/>
  <c r="M47" i="21"/>
  <c r="L47" i="21"/>
  <c r="J47" i="21"/>
  <c r="I47" i="21"/>
  <c r="H47" i="21"/>
  <c r="G47" i="21"/>
  <c r="K47" i="21" s="1"/>
  <c r="E47" i="21"/>
  <c r="D47" i="21"/>
  <c r="C47" i="21"/>
  <c r="B47" i="21"/>
  <c r="O44" i="21"/>
  <c r="N44" i="21"/>
  <c r="M44" i="21"/>
  <c r="L44" i="21"/>
  <c r="I44" i="21"/>
  <c r="G44" i="21"/>
  <c r="E44" i="21"/>
  <c r="D44" i="21"/>
  <c r="C44" i="21"/>
  <c r="O43" i="21"/>
  <c r="N43" i="21"/>
  <c r="M43" i="21"/>
  <c r="I43" i="21"/>
  <c r="G43" i="21"/>
  <c r="E43" i="21"/>
  <c r="D43" i="21"/>
  <c r="M42" i="21"/>
  <c r="I42" i="21"/>
  <c r="G42" i="21"/>
  <c r="E42" i="21"/>
  <c r="D42" i="21"/>
  <c r="I41" i="21"/>
  <c r="I38" i="21"/>
  <c r="G38" i="21"/>
  <c r="K38" i="21" s="1"/>
  <c r="E38" i="21"/>
  <c r="E48" i="21" s="1"/>
  <c r="D38" i="21"/>
  <c r="C38" i="21"/>
  <c r="B38" i="21"/>
  <c r="O37" i="21"/>
  <c r="N37" i="21"/>
  <c r="M37" i="21"/>
  <c r="I37" i="21"/>
  <c r="G37" i="21"/>
  <c r="E37" i="21"/>
  <c r="D37" i="21"/>
  <c r="C37" i="21"/>
  <c r="B37" i="21"/>
  <c r="O36" i="21"/>
  <c r="N36" i="21"/>
  <c r="M36" i="21"/>
  <c r="L36" i="21"/>
  <c r="J48" i="21"/>
  <c r="I36" i="21"/>
  <c r="H36" i="21"/>
  <c r="G36" i="21"/>
  <c r="E36" i="21"/>
  <c r="D36" i="21"/>
  <c r="C36" i="21"/>
  <c r="B36" i="21"/>
  <c r="O33" i="21"/>
  <c r="AH154" i="1" s="1"/>
  <c r="N33" i="21"/>
  <c r="AG154" i="1" s="1"/>
  <c r="M33" i="21"/>
  <c r="AF154" i="1" s="1"/>
  <c r="L33" i="21"/>
  <c r="AE154" i="1" s="1"/>
  <c r="J33" i="21"/>
  <c r="AC154" i="1" s="1"/>
  <c r="I33" i="21"/>
  <c r="AB154" i="1" s="1"/>
  <c r="H33" i="21"/>
  <c r="AA154" i="1" s="1"/>
  <c r="G33" i="21"/>
  <c r="Z154" i="1" s="1"/>
  <c r="E33" i="21"/>
  <c r="X154" i="1" s="1"/>
  <c r="D33" i="21"/>
  <c r="W154" i="1" s="1"/>
  <c r="C33" i="21"/>
  <c r="V154" i="1" s="1"/>
  <c r="B33" i="21"/>
  <c r="U154" i="1" s="1"/>
  <c r="Q32" i="21"/>
  <c r="P32" i="21"/>
  <c r="K32" i="21"/>
  <c r="F32" i="21"/>
  <c r="Q29" i="21"/>
  <c r="P29" i="21"/>
  <c r="K29" i="21"/>
  <c r="F29" i="21"/>
  <c r="Q28" i="21"/>
  <c r="P28" i="21"/>
  <c r="K28" i="21"/>
  <c r="F28" i="21"/>
  <c r="F33" i="21" s="1"/>
  <c r="Q21" i="21"/>
  <c r="P21" i="21"/>
  <c r="K21" i="21"/>
  <c r="F21" i="21"/>
  <c r="O18" i="21"/>
  <c r="P154" i="1" s="1"/>
  <c r="N18" i="21"/>
  <c r="O154" i="1" s="1"/>
  <c r="M18" i="21"/>
  <c r="N154" i="1" s="1"/>
  <c r="L18" i="21"/>
  <c r="M154" i="1" s="1"/>
  <c r="J18" i="21"/>
  <c r="K154" i="1" s="1"/>
  <c r="I18" i="21"/>
  <c r="J154" i="1" s="1"/>
  <c r="H18" i="21"/>
  <c r="I154" i="1" s="1"/>
  <c r="G18" i="21"/>
  <c r="H154" i="1" s="1"/>
  <c r="E18" i="21"/>
  <c r="F154" i="1" s="1"/>
  <c r="D18" i="21"/>
  <c r="E154" i="1" s="1"/>
  <c r="C18" i="21"/>
  <c r="D154" i="1" s="1"/>
  <c r="B18" i="21"/>
  <c r="C154" i="1" s="1"/>
  <c r="Q17" i="21"/>
  <c r="P17" i="21"/>
  <c r="K17" i="21"/>
  <c r="F17" i="21"/>
  <c r="Q14" i="21"/>
  <c r="P14" i="21"/>
  <c r="K14" i="21"/>
  <c r="F14" i="21"/>
  <c r="Q13" i="21"/>
  <c r="P13" i="21"/>
  <c r="F13" i="21"/>
  <c r="P12" i="21"/>
  <c r="Q6" i="21"/>
  <c r="P6" i="21"/>
  <c r="P18" i="21" s="1"/>
  <c r="K6" i="21"/>
  <c r="F6" i="21"/>
  <c r="O47" i="20"/>
  <c r="N47" i="20"/>
  <c r="M47" i="20"/>
  <c r="L47" i="20"/>
  <c r="P47" i="20" s="1"/>
  <c r="J47" i="20"/>
  <c r="I47" i="20"/>
  <c r="H47" i="20"/>
  <c r="G47" i="20"/>
  <c r="E47" i="20"/>
  <c r="D47" i="20"/>
  <c r="F47" i="20" s="1"/>
  <c r="C47" i="20"/>
  <c r="B47" i="20"/>
  <c r="O44" i="20"/>
  <c r="N44" i="20"/>
  <c r="M44" i="20"/>
  <c r="L44" i="20"/>
  <c r="P44" i="20" s="1"/>
  <c r="J44" i="20"/>
  <c r="I44" i="20"/>
  <c r="H44" i="20"/>
  <c r="G44" i="20"/>
  <c r="E44" i="20"/>
  <c r="D44" i="20"/>
  <c r="C44" i="20"/>
  <c r="B44" i="20"/>
  <c r="O43" i="20"/>
  <c r="N43" i="20"/>
  <c r="M43" i="20"/>
  <c r="L43" i="20"/>
  <c r="P43" i="20" s="1"/>
  <c r="J43" i="20"/>
  <c r="I43" i="20"/>
  <c r="H43" i="20"/>
  <c r="G43" i="20"/>
  <c r="E43" i="20"/>
  <c r="D43" i="20"/>
  <c r="Q43" i="20" s="1"/>
  <c r="C43" i="20"/>
  <c r="B43" i="20"/>
  <c r="O42" i="20"/>
  <c r="N42" i="20"/>
  <c r="M42" i="20"/>
  <c r="L42" i="20"/>
  <c r="J42" i="20"/>
  <c r="I42" i="20"/>
  <c r="H42" i="20"/>
  <c r="G42" i="20"/>
  <c r="E42" i="20"/>
  <c r="D42" i="20"/>
  <c r="Q42" i="20" s="1"/>
  <c r="C42" i="20"/>
  <c r="B42" i="20"/>
  <c r="N41" i="20"/>
  <c r="M41" i="20"/>
  <c r="L41" i="20"/>
  <c r="E41" i="20"/>
  <c r="E48" i="20" s="1"/>
  <c r="C41" i="20"/>
  <c r="B41" i="20"/>
  <c r="O38" i="20"/>
  <c r="N38" i="20"/>
  <c r="M38" i="20"/>
  <c r="L38" i="20"/>
  <c r="P38" i="20" s="1"/>
  <c r="J38" i="20"/>
  <c r="I38" i="20"/>
  <c r="H38" i="20"/>
  <c r="G38" i="20"/>
  <c r="E38" i="20"/>
  <c r="D38" i="20"/>
  <c r="C38" i="20"/>
  <c r="B38" i="20"/>
  <c r="O37" i="20"/>
  <c r="N37" i="20"/>
  <c r="M37" i="20"/>
  <c r="L37" i="20"/>
  <c r="P37" i="20" s="1"/>
  <c r="J37" i="20"/>
  <c r="I37" i="20"/>
  <c r="H37" i="20"/>
  <c r="G37" i="20"/>
  <c r="E37" i="20"/>
  <c r="D37" i="20"/>
  <c r="F37" i="20" s="1"/>
  <c r="C37" i="20"/>
  <c r="B37" i="20"/>
  <c r="B48" i="20" s="1"/>
  <c r="O36" i="20"/>
  <c r="O48" i="20" s="1"/>
  <c r="N36" i="20"/>
  <c r="M36" i="20"/>
  <c r="M48" i="20"/>
  <c r="L36" i="20"/>
  <c r="J36" i="20"/>
  <c r="J48" i="20" s="1"/>
  <c r="I36" i="20"/>
  <c r="I48" i="20"/>
  <c r="H36" i="20"/>
  <c r="H48" i="20" s="1"/>
  <c r="G36" i="20"/>
  <c r="G48" i="20" s="1"/>
  <c r="E36" i="20"/>
  <c r="D36" i="20"/>
  <c r="C36" i="20"/>
  <c r="B36" i="20"/>
  <c r="O33" i="20"/>
  <c r="AH150" i="1" s="1"/>
  <c r="N33" i="20"/>
  <c r="AG150" i="1" s="1"/>
  <c r="M33" i="20"/>
  <c r="AF150" i="1" s="1"/>
  <c r="L33" i="20"/>
  <c r="AE150" i="1" s="1"/>
  <c r="AW150" i="1" s="1"/>
  <c r="J33" i="20"/>
  <c r="AC150" i="1" s="1"/>
  <c r="I33" i="20"/>
  <c r="AB150" i="1" s="1"/>
  <c r="H33" i="20"/>
  <c r="AA150" i="1" s="1"/>
  <c r="G33" i="20"/>
  <c r="Z150" i="1" s="1"/>
  <c r="Z113" i="1" s="1"/>
  <c r="E33" i="20"/>
  <c r="X150" i="1" s="1"/>
  <c r="D33" i="20"/>
  <c r="W150" i="1" s="1"/>
  <c r="C33" i="20"/>
  <c r="V150" i="1" s="1"/>
  <c r="B33" i="20"/>
  <c r="U150" i="1" s="1"/>
  <c r="Q32" i="20"/>
  <c r="P32" i="20"/>
  <c r="K32" i="20"/>
  <c r="K33" i="20" s="1"/>
  <c r="F32" i="20"/>
  <c r="Q29" i="20"/>
  <c r="P29" i="20"/>
  <c r="K29" i="20"/>
  <c r="F29" i="20"/>
  <c r="P28" i="20"/>
  <c r="K28" i="20"/>
  <c r="F28" i="20"/>
  <c r="P27" i="20"/>
  <c r="F23" i="20"/>
  <c r="Q22" i="20"/>
  <c r="P22" i="20"/>
  <c r="P33" i="20" s="1"/>
  <c r="K22" i="20"/>
  <c r="F22" i="20"/>
  <c r="Q21" i="20"/>
  <c r="P21" i="20"/>
  <c r="K21" i="20"/>
  <c r="F21" i="20"/>
  <c r="F33" i="20" s="1"/>
  <c r="O18" i="20"/>
  <c r="P150" i="1" s="1"/>
  <c r="N18" i="20"/>
  <c r="O150" i="1" s="1"/>
  <c r="M18" i="20"/>
  <c r="N150" i="1" s="1"/>
  <c r="L18" i="20"/>
  <c r="M150" i="1" s="1"/>
  <c r="J18" i="20"/>
  <c r="K150" i="1" s="1"/>
  <c r="I18" i="20"/>
  <c r="J150" i="1" s="1"/>
  <c r="H18" i="20"/>
  <c r="I150" i="1" s="1"/>
  <c r="G18" i="20"/>
  <c r="H150" i="1" s="1"/>
  <c r="E18" i="20"/>
  <c r="F150" i="1" s="1"/>
  <c r="D18" i="20"/>
  <c r="E150" i="1" s="1"/>
  <c r="C18" i="20"/>
  <c r="D150" i="1" s="1"/>
  <c r="AN150" i="1" s="1"/>
  <c r="AN113" i="1" s="1"/>
  <c r="B18" i="20"/>
  <c r="C150" i="1" s="1"/>
  <c r="Q17" i="20"/>
  <c r="P17" i="20"/>
  <c r="K17" i="20"/>
  <c r="F17" i="20"/>
  <c r="Q14" i="20"/>
  <c r="P14" i="20"/>
  <c r="K14" i="20"/>
  <c r="F14" i="20"/>
  <c r="P13" i="20"/>
  <c r="K13" i="20"/>
  <c r="F13" i="20"/>
  <c r="P12" i="20"/>
  <c r="F12" i="20"/>
  <c r="Q7" i="20"/>
  <c r="P7" i="20"/>
  <c r="K7" i="20"/>
  <c r="F7" i="20"/>
  <c r="Q6" i="20"/>
  <c r="Q18" i="20" s="1"/>
  <c r="P6" i="20"/>
  <c r="K6" i="20"/>
  <c r="F6" i="20"/>
  <c r="N47" i="19"/>
  <c r="M47" i="19"/>
  <c r="L47" i="19"/>
  <c r="P47" i="19" s="1"/>
  <c r="J47" i="19"/>
  <c r="J48" i="19" s="1"/>
  <c r="I47" i="19"/>
  <c r="H47" i="19"/>
  <c r="G47" i="19"/>
  <c r="D47" i="19"/>
  <c r="C47" i="19"/>
  <c r="F47" i="19" s="1"/>
  <c r="B47" i="19"/>
  <c r="O43" i="19"/>
  <c r="J43" i="19"/>
  <c r="I43" i="19"/>
  <c r="H43" i="19"/>
  <c r="G43" i="19"/>
  <c r="K43" i="19" s="1"/>
  <c r="E43" i="19"/>
  <c r="D43" i="19"/>
  <c r="C43" i="19"/>
  <c r="B43" i="19"/>
  <c r="O40" i="19"/>
  <c r="N40" i="19"/>
  <c r="P40" i="19" s="1"/>
  <c r="M40" i="19"/>
  <c r="L40" i="19"/>
  <c r="J40" i="19"/>
  <c r="I40" i="19"/>
  <c r="H40" i="19"/>
  <c r="G40" i="19"/>
  <c r="E40" i="19"/>
  <c r="D40" i="19"/>
  <c r="C40" i="19"/>
  <c r="B40" i="19"/>
  <c r="O39" i="19"/>
  <c r="N39" i="19"/>
  <c r="P39" i="19" s="1"/>
  <c r="M39" i="19"/>
  <c r="L39" i="19"/>
  <c r="J39" i="19"/>
  <c r="I39" i="19"/>
  <c r="H39" i="19"/>
  <c r="G39" i="19"/>
  <c r="Q39" i="19" s="1"/>
  <c r="E39" i="19"/>
  <c r="D39" i="19"/>
  <c r="C39" i="19"/>
  <c r="B39" i="19"/>
  <c r="O38" i="19"/>
  <c r="N38" i="19"/>
  <c r="P38" i="19" s="1"/>
  <c r="M38" i="19"/>
  <c r="L38" i="19"/>
  <c r="J38" i="19"/>
  <c r="I38" i="19"/>
  <c r="H38" i="19"/>
  <c r="G38" i="19"/>
  <c r="E38" i="19"/>
  <c r="D38" i="19"/>
  <c r="C38" i="19"/>
  <c r="B38" i="19"/>
  <c r="O37" i="19"/>
  <c r="N37" i="19"/>
  <c r="P37" i="19" s="1"/>
  <c r="M37" i="19"/>
  <c r="L37" i="19"/>
  <c r="J37" i="19"/>
  <c r="I37" i="19"/>
  <c r="H37" i="19"/>
  <c r="G37" i="19"/>
  <c r="E37" i="19"/>
  <c r="D37" i="19"/>
  <c r="C37" i="19"/>
  <c r="B37" i="19"/>
  <c r="O36" i="19"/>
  <c r="N36" i="19"/>
  <c r="P36" i="19" s="1"/>
  <c r="M36" i="19"/>
  <c r="M48" i="19" s="1"/>
  <c r="L36" i="19"/>
  <c r="J36" i="19"/>
  <c r="I36" i="19"/>
  <c r="I48" i="19" s="1"/>
  <c r="H36" i="19"/>
  <c r="G36" i="19"/>
  <c r="E36" i="19"/>
  <c r="D36" i="19"/>
  <c r="D48" i="19" s="1"/>
  <c r="C36" i="19"/>
  <c r="B36" i="19"/>
  <c r="B48" i="19"/>
  <c r="O33" i="19"/>
  <c r="AH149" i="1" s="1"/>
  <c r="N33" i="19"/>
  <c r="AG149" i="1" s="1"/>
  <c r="M33" i="19"/>
  <c r="AF149" i="1" s="1"/>
  <c r="L33" i="19"/>
  <c r="AE149" i="1" s="1"/>
  <c r="J33" i="19"/>
  <c r="AC149" i="1" s="1"/>
  <c r="I33" i="19"/>
  <c r="AB149" i="1" s="1"/>
  <c r="H33" i="19"/>
  <c r="AA149" i="1" s="1"/>
  <c r="G33" i="19"/>
  <c r="Z149" i="1" s="1"/>
  <c r="E33" i="19"/>
  <c r="X149" i="1" s="1"/>
  <c r="D33" i="19"/>
  <c r="W149" i="1" s="1"/>
  <c r="C33" i="19"/>
  <c r="V149" i="1" s="1"/>
  <c r="B33" i="19"/>
  <c r="U149" i="1" s="1"/>
  <c r="Q32" i="19"/>
  <c r="P32" i="19"/>
  <c r="K32" i="19"/>
  <c r="F32" i="19"/>
  <c r="Q21" i="19"/>
  <c r="P21" i="19"/>
  <c r="P33" i="19" s="1"/>
  <c r="K21" i="19"/>
  <c r="F21" i="19"/>
  <c r="O18" i="19"/>
  <c r="P149" i="1" s="1"/>
  <c r="N18" i="19"/>
  <c r="O149" i="1" s="1"/>
  <c r="M18" i="19"/>
  <c r="N149" i="1" s="1"/>
  <c r="L18" i="19"/>
  <c r="M149" i="1" s="1"/>
  <c r="J18" i="19"/>
  <c r="K149" i="1" s="1"/>
  <c r="I18" i="19"/>
  <c r="J149" i="1" s="1"/>
  <c r="H18" i="19"/>
  <c r="I149" i="1" s="1"/>
  <c r="G18" i="19"/>
  <c r="H149" i="1" s="1"/>
  <c r="E18" i="19"/>
  <c r="F149" i="1" s="1"/>
  <c r="D18" i="19"/>
  <c r="E149" i="1" s="1"/>
  <c r="C18" i="19"/>
  <c r="D149" i="1" s="1"/>
  <c r="B18" i="19"/>
  <c r="C149" i="1" s="1"/>
  <c r="Q17" i="19"/>
  <c r="P17" i="19"/>
  <c r="K17" i="19"/>
  <c r="F17" i="19"/>
  <c r="F18" i="19" s="1"/>
  <c r="Q6" i="19"/>
  <c r="P6" i="19"/>
  <c r="K6" i="19"/>
  <c r="F6" i="19"/>
  <c r="J47" i="18"/>
  <c r="I47" i="18"/>
  <c r="H47" i="18"/>
  <c r="G47" i="18"/>
  <c r="E47" i="18"/>
  <c r="D47" i="18"/>
  <c r="C47" i="18"/>
  <c r="B47" i="18"/>
  <c r="O44" i="18"/>
  <c r="N44" i="18"/>
  <c r="M44" i="18"/>
  <c r="P44" i="18" s="1"/>
  <c r="L44" i="18"/>
  <c r="J44" i="18"/>
  <c r="I44" i="18"/>
  <c r="H44" i="18"/>
  <c r="G44" i="18"/>
  <c r="E44" i="18"/>
  <c r="D44" i="18"/>
  <c r="C44" i="18"/>
  <c r="B44" i="18"/>
  <c r="O43" i="18"/>
  <c r="N43" i="18"/>
  <c r="M43" i="18"/>
  <c r="P43" i="18" s="1"/>
  <c r="L43" i="18"/>
  <c r="J43" i="18"/>
  <c r="I43" i="18"/>
  <c r="H43" i="18"/>
  <c r="G43" i="18"/>
  <c r="E43" i="18"/>
  <c r="D43" i="18"/>
  <c r="C43" i="18"/>
  <c r="B43" i="18"/>
  <c r="O42" i="18"/>
  <c r="N42" i="18"/>
  <c r="M42" i="18"/>
  <c r="L42" i="18"/>
  <c r="J42" i="18"/>
  <c r="I42" i="18"/>
  <c r="H42" i="18"/>
  <c r="G42" i="18"/>
  <c r="E42" i="18"/>
  <c r="Q42" i="18" s="1"/>
  <c r="D42" i="18"/>
  <c r="C42" i="18"/>
  <c r="B42" i="18"/>
  <c r="O41" i="18"/>
  <c r="N41" i="18"/>
  <c r="M41" i="18"/>
  <c r="L41" i="18"/>
  <c r="P41" i="18" s="1"/>
  <c r="J41" i="18"/>
  <c r="I41" i="18"/>
  <c r="H41" i="18"/>
  <c r="G41" i="18"/>
  <c r="E41" i="18"/>
  <c r="E48" i="18" s="1"/>
  <c r="D41" i="18"/>
  <c r="C41" i="18"/>
  <c r="B41" i="18"/>
  <c r="O40" i="18"/>
  <c r="C40" i="18"/>
  <c r="B40" i="18"/>
  <c r="O37" i="18"/>
  <c r="N37" i="18"/>
  <c r="M37" i="18"/>
  <c r="L37" i="18"/>
  <c r="J37" i="18"/>
  <c r="I37" i="18"/>
  <c r="H37" i="18"/>
  <c r="G37" i="18"/>
  <c r="E37" i="18"/>
  <c r="D37" i="18"/>
  <c r="C37" i="18"/>
  <c r="B37" i="18"/>
  <c r="O36" i="18"/>
  <c r="N36" i="18"/>
  <c r="M36" i="18"/>
  <c r="L36" i="18"/>
  <c r="J36" i="18"/>
  <c r="J48" i="18"/>
  <c r="I36" i="18"/>
  <c r="H36" i="18"/>
  <c r="H48" i="18"/>
  <c r="G36" i="18"/>
  <c r="G48" i="18"/>
  <c r="E36" i="18"/>
  <c r="D36" i="18"/>
  <c r="D48" i="18"/>
  <c r="C36" i="18"/>
  <c r="C48" i="18"/>
  <c r="B36" i="18"/>
  <c r="O33" i="18"/>
  <c r="AH148" i="1" s="1"/>
  <c r="N33" i="18"/>
  <c r="AG148" i="1" s="1"/>
  <c r="M33" i="18"/>
  <c r="AF148" i="1" s="1"/>
  <c r="L33" i="18"/>
  <c r="AE148" i="1" s="1"/>
  <c r="J33" i="18"/>
  <c r="AC148" i="1" s="1"/>
  <c r="I33" i="18"/>
  <c r="AB148" i="1" s="1"/>
  <c r="H33" i="18"/>
  <c r="AA148" i="1" s="1"/>
  <c r="G33" i="18"/>
  <c r="Z148" i="1" s="1"/>
  <c r="E33" i="18"/>
  <c r="X148" i="1" s="1"/>
  <c r="D33" i="18"/>
  <c r="W148" i="1" s="1"/>
  <c r="C33" i="18"/>
  <c r="V148" i="1" s="1"/>
  <c r="B33" i="18"/>
  <c r="U148" i="1" s="1"/>
  <c r="Q32" i="18"/>
  <c r="K32" i="18"/>
  <c r="Q21" i="18"/>
  <c r="P21" i="18"/>
  <c r="K21" i="18"/>
  <c r="F21" i="18"/>
  <c r="J18" i="18"/>
  <c r="K148" i="1" s="1"/>
  <c r="I18" i="18"/>
  <c r="J148" i="1" s="1"/>
  <c r="H18" i="18"/>
  <c r="I148" i="1" s="1"/>
  <c r="G18" i="18"/>
  <c r="H148" i="1" s="1"/>
  <c r="E18" i="18"/>
  <c r="F148" i="1" s="1"/>
  <c r="D18" i="18"/>
  <c r="E148" i="1" s="1"/>
  <c r="C18" i="18"/>
  <c r="D148" i="1" s="1"/>
  <c r="B18" i="18"/>
  <c r="C148" i="1" s="1"/>
  <c r="K17" i="18"/>
  <c r="F17" i="18"/>
  <c r="K14" i="18"/>
  <c r="K13" i="18"/>
  <c r="K12" i="18"/>
  <c r="Q6" i="18"/>
  <c r="P6" i="18"/>
  <c r="K6" i="18"/>
  <c r="F6" i="18"/>
  <c r="P4" i="17"/>
  <c r="B4" i="17"/>
  <c r="O48" i="17"/>
  <c r="N48" i="17"/>
  <c r="P48" i="17" s="1"/>
  <c r="M48" i="17"/>
  <c r="L48" i="17"/>
  <c r="J48" i="17"/>
  <c r="I48" i="17"/>
  <c r="H48" i="17"/>
  <c r="G48" i="17"/>
  <c r="E48" i="17"/>
  <c r="D48" i="17"/>
  <c r="C48" i="17"/>
  <c r="C49" i="17" s="1"/>
  <c r="B48" i="17"/>
  <c r="O37" i="17"/>
  <c r="O49" i="17"/>
  <c r="N37" i="17"/>
  <c r="M37" i="17"/>
  <c r="L37" i="17"/>
  <c r="L49" i="17"/>
  <c r="J37" i="17"/>
  <c r="J49" i="17" s="1"/>
  <c r="I37" i="17"/>
  <c r="H37" i="17"/>
  <c r="H49" i="17" s="1"/>
  <c r="G37" i="17"/>
  <c r="E37" i="17"/>
  <c r="E49" i="17"/>
  <c r="D37" i="17"/>
  <c r="C37" i="17"/>
  <c r="B37" i="17"/>
  <c r="B49" i="17" s="1"/>
  <c r="O34" i="17"/>
  <c r="AH129" i="1" s="1"/>
  <c r="N34" i="17"/>
  <c r="M34" i="17"/>
  <c r="AF129" i="1" s="1"/>
  <c r="L34" i="17"/>
  <c r="AE129" i="1" s="1"/>
  <c r="J34" i="17"/>
  <c r="AC129" i="1" s="1"/>
  <c r="I34" i="17"/>
  <c r="AB129" i="1" s="1"/>
  <c r="H34" i="17"/>
  <c r="AA129" i="1" s="1"/>
  <c r="G34" i="17"/>
  <c r="Z129" i="1" s="1"/>
  <c r="E34" i="17"/>
  <c r="X129" i="1" s="1"/>
  <c r="D34" i="17"/>
  <c r="W129" i="1" s="1"/>
  <c r="C34" i="17"/>
  <c r="V129" i="1" s="1"/>
  <c r="B34" i="17"/>
  <c r="U129" i="1" s="1"/>
  <c r="U92" i="1" s="1"/>
  <c r="Q33" i="17"/>
  <c r="P33" i="17"/>
  <c r="K33" i="17"/>
  <c r="F33" i="17"/>
  <c r="Q22" i="17"/>
  <c r="P22" i="17"/>
  <c r="K22" i="17"/>
  <c r="F22" i="17"/>
  <c r="O19" i="17"/>
  <c r="P129" i="1" s="1"/>
  <c r="N19" i="17"/>
  <c r="O129" i="1" s="1"/>
  <c r="M19" i="17"/>
  <c r="N129" i="1" s="1"/>
  <c r="L19" i="17"/>
  <c r="M129" i="1" s="1"/>
  <c r="J19" i="17"/>
  <c r="I19" i="17"/>
  <c r="J129" i="1" s="1"/>
  <c r="H19" i="17"/>
  <c r="I129" i="1" s="1"/>
  <c r="G19" i="17"/>
  <c r="H129" i="1" s="1"/>
  <c r="E19" i="17"/>
  <c r="F129" i="1" s="1"/>
  <c r="D19" i="17"/>
  <c r="E129" i="1" s="1"/>
  <c r="C19" i="17"/>
  <c r="D129" i="1" s="1"/>
  <c r="B19" i="17"/>
  <c r="C129" i="1" s="1"/>
  <c r="C92" i="1" s="1"/>
  <c r="Q18" i="17"/>
  <c r="P18" i="17"/>
  <c r="K18" i="17"/>
  <c r="F18" i="17"/>
  <c r="Q7" i="17"/>
  <c r="P7" i="17"/>
  <c r="K7" i="17"/>
  <c r="F7" i="17"/>
  <c r="O47" i="16"/>
  <c r="N47" i="16"/>
  <c r="M47" i="16"/>
  <c r="L47" i="16"/>
  <c r="J47" i="16"/>
  <c r="I47" i="16"/>
  <c r="H47" i="16"/>
  <c r="G47" i="16"/>
  <c r="E47" i="16"/>
  <c r="D47" i="16"/>
  <c r="C47" i="16"/>
  <c r="B47" i="16"/>
  <c r="E44" i="16"/>
  <c r="D44" i="16"/>
  <c r="C44" i="16"/>
  <c r="B44" i="16"/>
  <c r="O43" i="16"/>
  <c r="N43" i="16"/>
  <c r="M43" i="16"/>
  <c r="L43" i="16"/>
  <c r="J43" i="16"/>
  <c r="I43" i="16"/>
  <c r="H43" i="16"/>
  <c r="G43" i="16"/>
  <c r="E43" i="16"/>
  <c r="D43" i="16"/>
  <c r="C43" i="16"/>
  <c r="B43" i="16"/>
  <c r="O42" i="16"/>
  <c r="N42" i="16"/>
  <c r="M42" i="16"/>
  <c r="L42" i="16"/>
  <c r="J42" i="16"/>
  <c r="I42" i="16"/>
  <c r="H42" i="16"/>
  <c r="G42" i="16"/>
  <c r="E42" i="16"/>
  <c r="D42" i="16"/>
  <c r="C42" i="16"/>
  <c r="B42" i="16"/>
  <c r="O41" i="16"/>
  <c r="M41" i="16"/>
  <c r="P41" i="16" s="1"/>
  <c r="I41" i="16"/>
  <c r="H41" i="16"/>
  <c r="G41" i="16"/>
  <c r="E41" i="16"/>
  <c r="C41" i="16"/>
  <c r="B41" i="16"/>
  <c r="C40" i="16"/>
  <c r="O38" i="16"/>
  <c r="N38" i="16"/>
  <c r="M38" i="16"/>
  <c r="L38" i="16"/>
  <c r="J38" i="16"/>
  <c r="I38" i="16"/>
  <c r="H38" i="16"/>
  <c r="G38" i="16"/>
  <c r="E38" i="16"/>
  <c r="D38" i="16"/>
  <c r="C38" i="16"/>
  <c r="B38" i="16"/>
  <c r="O37" i="16"/>
  <c r="N37" i="16"/>
  <c r="M37" i="16"/>
  <c r="L37" i="16"/>
  <c r="J37" i="16"/>
  <c r="I37" i="16"/>
  <c r="H37" i="16"/>
  <c r="G37" i="16"/>
  <c r="E37" i="16"/>
  <c r="D37" i="16"/>
  <c r="C37" i="16"/>
  <c r="B37" i="16"/>
  <c r="O36" i="16"/>
  <c r="O48" i="16" s="1"/>
  <c r="N36" i="16"/>
  <c r="N48" i="16"/>
  <c r="M36" i="16"/>
  <c r="M48" i="16" s="1"/>
  <c r="L36" i="16"/>
  <c r="J36" i="16"/>
  <c r="I36" i="16"/>
  <c r="H36" i="16"/>
  <c r="H48" i="16" s="1"/>
  <c r="G36" i="16"/>
  <c r="G48" i="16" s="1"/>
  <c r="E36" i="16"/>
  <c r="D36" i="16"/>
  <c r="C36" i="16"/>
  <c r="B36" i="16"/>
  <c r="O33" i="16"/>
  <c r="AH144" i="1" s="1"/>
  <c r="N33" i="16"/>
  <c r="AG144" i="1" s="1"/>
  <c r="M33" i="16"/>
  <c r="AF144" i="1" s="1"/>
  <c r="L33" i="16"/>
  <c r="AE144" i="1" s="1"/>
  <c r="J33" i="16"/>
  <c r="I33" i="16"/>
  <c r="H33" i="16"/>
  <c r="G33" i="16"/>
  <c r="E33" i="16"/>
  <c r="X144" i="1" s="1"/>
  <c r="D33" i="16"/>
  <c r="W144" i="1" s="1"/>
  <c r="C33" i="16"/>
  <c r="V144" i="1" s="1"/>
  <c r="B33" i="16"/>
  <c r="U144" i="1" s="1"/>
  <c r="Q32" i="16"/>
  <c r="P32" i="16"/>
  <c r="K32" i="16"/>
  <c r="F32" i="16"/>
  <c r="Q29" i="16"/>
  <c r="P29" i="16"/>
  <c r="Q28" i="16"/>
  <c r="P28" i="16"/>
  <c r="K28" i="16"/>
  <c r="F28" i="16"/>
  <c r="Q27" i="16"/>
  <c r="F27" i="16"/>
  <c r="Q21" i="16"/>
  <c r="Q33" i="16" s="1"/>
  <c r="P21" i="16"/>
  <c r="K21" i="16"/>
  <c r="F21" i="16"/>
  <c r="O18" i="16"/>
  <c r="P144" i="1" s="1"/>
  <c r="N18" i="16"/>
  <c r="O144" i="1" s="1"/>
  <c r="M18" i="16"/>
  <c r="N144" i="1" s="1"/>
  <c r="L18" i="16"/>
  <c r="M144" i="1" s="1"/>
  <c r="J18" i="16"/>
  <c r="K144" i="1" s="1"/>
  <c r="I18" i="16"/>
  <c r="J144" i="1" s="1"/>
  <c r="H18" i="16"/>
  <c r="I144" i="1" s="1"/>
  <c r="G18" i="16"/>
  <c r="H144" i="1" s="1"/>
  <c r="E18" i="16"/>
  <c r="F144" i="1" s="1"/>
  <c r="D18" i="16"/>
  <c r="E144" i="1" s="1"/>
  <c r="C18" i="16"/>
  <c r="D144" i="1" s="1"/>
  <c r="B18" i="16"/>
  <c r="C144" i="1" s="1"/>
  <c r="Q17" i="16"/>
  <c r="P17" i="16"/>
  <c r="K17" i="16"/>
  <c r="F17" i="16"/>
  <c r="K14" i="16"/>
  <c r="F14" i="16"/>
  <c r="Q13" i="16"/>
  <c r="P13" i="16"/>
  <c r="K13" i="16"/>
  <c r="K18" i="16" s="1"/>
  <c r="F13" i="16"/>
  <c r="Q12" i="16"/>
  <c r="P12" i="16"/>
  <c r="K12" i="16"/>
  <c r="F12" i="16"/>
  <c r="P11" i="16"/>
  <c r="P18" i="16" s="1"/>
  <c r="F11" i="16"/>
  <c r="Q6" i="16"/>
  <c r="P6" i="16"/>
  <c r="K6" i="16"/>
  <c r="F6" i="16"/>
  <c r="M47" i="15"/>
  <c r="P47" i="15" s="1"/>
  <c r="E47" i="15"/>
  <c r="D47" i="15"/>
  <c r="O36" i="15"/>
  <c r="O48" i="15"/>
  <c r="N36" i="15"/>
  <c r="N48" i="15"/>
  <c r="M36" i="15"/>
  <c r="L36" i="15"/>
  <c r="L48" i="15" s="1"/>
  <c r="J36" i="15"/>
  <c r="J48" i="15"/>
  <c r="I36" i="15"/>
  <c r="H36" i="15"/>
  <c r="G36" i="15"/>
  <c r="G48" i="15"/>
  <c r="E36" i="15"/>
  <c r="E48" i="15"/>
  <c r="D36" i="15"/>
  <c r="C36" i="15"/>
  <c r="C48" i="15"/>
  <c r="B36" i="15"/>
  <c r="B48" i="15"/>
  <c r="O33" i="15"/>
  <c r="AH143" i="1" s="1"/>
  <c r="N33" i="15"/>
  <c r="AG143" i="1" s="1"/>
  <c r="M33" i="15"/>
  <c r="AF143" i="1" s="1"/>
  <c r="L33" i="15"/>
  <c r="AE143" i="1" s="1"/>
  <c r="J33" i="15"/>
  <c r="I33" i="15"/>
  <c r="H33" i="15"/>
  <c r="G33" i="15"/>
  <c r="E33" i="15"/>
  <c r="X143" i="1" s="1"/>
  <c r="D33" i="15"/>
  <c r="W143" i="1" s="1"/>
  <c r="C33" i="15"/>
  <c r="V143" i="1" s="1"/>
  <c r="B33" i="15"/>
  <c r="U143" i="1" s="1"/>
  <c r="Q21" i="15"/>
  <c r="P21" i="15"/>
  <c r="K21" i="15"/>
  <c r="F21" i="15"/>
  <c r="O18" i="15"/>
  <c r="P143" i="1" s="1"/>
  <c r="N18" i="15"/>
  <c r="O143" i="1" s="1"/>
  <c r="M18" i="15"/>
  <c r="N143" i="1" s="1"/>
  <c r="L18" i="15"/>
  <c r="M143" i="1" s="1"/>
  <c r="J18" i="15"/>
  <c r="K143" i="1" s="1"/>
  <c r="I18" i="15"/>
  <c r="J143" i="1" s="1"/>
  <c r="H18" i="15"/>
  <c r="I143" i="1" s="1"/>
  <c r="G18" i="15"/>
  <c r="H143" i="1" s="1"/>
  <c r="E18" i="15"/>
  <c r="F143" i="1" s="1"/>
  <c r="D18" i="15"/>
  <c r="E143" i="1" s="1"/>
  <c r="C18" i="15"/>
  <c r="D143" i="1" s="1"/>
  <c r="B18" i="15"/>
  <c r="C143" i="1" s="1"/>
  <c r="Q6" i="15"/>
  <c r="P6" i="15"/>
  <c r="K6" i="15"/>
  <c r="F6" i="15"/>
  <c r="O48" i="14"/>
  <c r="N48" i="14"/>
  <c r="M48" i="14"/>
  <c r="J48" i="14"/>
  <c r="H48" i="14"/>
  <c r="G48" i="14"/>
  <c r="E48" i="14"/>
  <c r="D48" i="14"/>
  <c r="C48" i="14"/>
  <c r="B48" i="14"/>
  <c r="O45" i="14"/>
  <c r="P45" i="14" s="1"/>
  <c r="M45" i="14"/>
  <c r="J45" i="14"/>
  <c r="I45" i="14"/>
  <c r="H45" i="14"/>
  <c r="G45" i="14"/>
  <c r="E45" i="14"/>
  <c r="Q45" i="14" s="1"/>
  <c r="D45" i="14"/>
  <c r="C45" i="14"/>
  <c r="B45" i="14"/>
  <c r="O42" i="14"/>
  <c r="N42" i="14"/>
  <c r="M42" i="14"/>
  <c r="L42" i="14"/>
  <c r="J42" i="14"/>
  <c r="I42" i="14"/>
  <c r="H42" i="14"/>
  <c r="G42" i="14"/>
  <c r="E42" i="14"/>
  <c r="D42" i="14"/>
  <c r="C42" i="14"/>
  <c r="B42" i="14"/>
  <c r="O41" i="14"/>
  <c r="N41" i="14"/>
  <c r="M41" i="14"/>
  <c r="L41" i="14"/>
  <c r="J41" i="14"/>
  <c r="I41" i="14"/>
  <c r="H41" i="14"/>
  <c r="G41" i="14"/>
  <c r="K41" i="14" s="1"/>
  <c r="E41" i="14"/>
  <c r="D41" i="14"/>
  <c r="C41" i="14"/>
  <c r="B41" i="14"/>
  <c r="O40" i="14"/>
  <c r="N40" i="14"/>
  <c r="M40" i="14"/>
  <c r="L40" i="14"/>
  <c r="J40" i="14"/>
  <c r="I40" i="14"/>
  <c r="H40" i="14"/>
  <c r="G40" i="14"/>
  <c r="E40" i="14"/>
  <c r="D40" i="14"/>
  <c r="C40" i="14"/>
  <c r="B40" i="14"/>
  <c r="O39" i="14"/>
  <c r="N39" i="14"/>
  <c r="M39" i="14"/>
  <c r="L39" i="14"/>
  <c r="J39" i="14"/>
  <c r="I39" i="14"/>
  <c r="H39" i="14"/>
  <c r="G39" i="14"/>
  <c r="K39" i="14" s="1"/>
  <c r="E39" i="14"/>
  <c r="D39" i="14"/>
  <c r="C39" i="14"/>
  <c r="B39" i="14"/>
  <c r="O38" i="14"/>
  <c r="N38" i="14"/>
  <c r="M38" i="14"/>
  <c r="P38" i="14" s="1"/>
  <c r="L38" i="14"/>
  <c r="J38" i="14"/>
  <c r="I38" i="14"/>
  <c r="H38" i="14"/>
  <c r="G38" i="14"/>
  <c r="K38" i="14" s="1"/>
  <c r="E38" i="14"/>
  <c r="D38" i="14"/>
  <c r="C38" i="14"/>
  <c r="B38" i="14"/>
  <c r="O37" i="14"/>
  <c r="N37" i="14"/>
  <c r="M37" i="14"/>
  <c r="L37" i="14"/>
  <c r="J37" i="14"/>
  <c r="I37" i="14"/>
  <c r="I49" i="14" s="1"/>
  <c r="H37" i="14"/>
  <c r="G37" i="14"/>
  <c r="E37" i="14"/>
  <c r="D37" i="14"/>
  <c r="D49" i="14" s="1"/>
  <c r="C37" i="14"/>
  <c r="C49" i="14" s="1"/>
  <c r="B37" i="14"/>
  <c r="B49" i="14" s="1"/>
  <c r="O34" i="14"/>
  <c r="AH141" i="1" s="1"/>
  <c r="N34" i="14"/>
  <c r="AG141" i="1" s="1"/>
  <c r="M34" i="14"/>
  <c r="AF141" i="1" s="1"/>
  <c r="L34" i="14"/>
  <c r="AE141" i="1" s="1"/>
  <c r="J34" i="14"/>
  <c r="AC141" i="1" s="1"/>
  <c r="I34" i="14"/>
  <c r="AB141" i="1" s="1"/>
  <c r="H34" i="14"/>
  <c r="AA141" i="1" s="1"/>
  <c r="G34" i="14"/>
  <c r="Z141" i="1" s="1"/>
  <c r="E34" i="14"/>
  <c r="X141" i="1" s="1"/>
  <c r="D34" i="14"/>
  <c r="W141" i="1" s="1"/>
  <c r="C34" i="14"/>
  <c r="V141" i="1" s="1"/>
  <c r="B34" i="14"/>
  <c r="U141" i="1" s="1"/>
  <c r="Q33" i="14"/>
  <c r="P33" i="14"/>
  <c r="K33" i="14"/>
  <c r="F33" i="14"/>
  <c r="Q30" i="14"/>
  <c r="P30" i="14"/>
  <c r="K30" i="14"/>
  <c r="F30" i="14"/>
  <c r="Q29" i="14"/>
  <c r="Q34" i="14" s="1"/>
  <c r="P29" i="14"/>
  <c r="K29" i="14"/>
  <c r="F29" i="14"/>
  <c r="Q28" i="14"/>
  <c r="P28" i="14"/>
  <c r="K28" i="14"/>
  <c r="F28" i="14"/>
  <c r="Q27" i="14"/>
  <c r="P27" i="14"/>
  <c r="K27" i="14"/>
  <c r="F27" i="14"/>
  <c r="F34" i="14" s="1"/>
  <c r="P26" i="14"/>
  <c r="P34" i="14" s="1"/>
  <c r="Q22" i="14"/>
  <c r="P22" i="14"/>
  <c r="K22" i="14"/>
  <c r="F22" i="14"/>
  <c r="O19" i="14"/>
  <c r="P141" i="1" s="1"/>
  <c r="N19" i="14"/>
  <c r="M19" i="14"/>
  <c r="N141" i="1" s="1"/>
  <c r="L19" i="14"/>
  <c r="J19" i="14"/>
  <c r="K141" i="1" s="1"/>
  <c r="I19" i="14"/>
  <c r="J141" i="1" s="1"/>
  <c r="H19" i="14"/>
  <c r="I141" i="1" s="1"/>
  <c r="G19" i="14"/>
  <c r="H141" i="1" s="1"/>
  <c r="E19" i="14"/>
  <c r="F141" i="1" s="1"/>
  <c r="D19" i="14"/>
  <c r="E141" i="1" s="1"/>
  <c r="C19" i="14"/>
  <c r="D141" i="1" s="1"/>
  <c r="B19" i="14"/>
  <c r="C141" i="1" s="1"/>
  <c r="AM141" i="1" s="1"/>
  <c r="AM104" i="1" s="1"/>
  <c r="Q18" i="14"/>
  <c r="P18" i="14"/>
  <c r="K18" i="14"/>
  <c r="F18" i="14"/>
  <c r="Q14" i="14"/>
  <c r="P14" i="14"/>
  <c r="K14" i="14"/>
  <c r="K19" i="14" s="1"/>
  <c r="F14" i="14"/>
  <c r="Q13" i="14"/>
  <c r="P13" i="14"/>
  <c r="K13" i="14"/>
  <c r="F13" i="14"/>
  <c r="Q12" i="14"/>
  <c r="Q19" i="14" s="1"/>
  <c r="P12" i="14"/>
  <c r="P19" i="14" s="1"/>
  <c r="Q7" i="14"/>
  <c r="P7" i="14"/>
  <c r="K7" i="14"/>
  <c r="F7" i="14"/>
  <c r="G12" i="1"/>
  <c r="G45" i="1" s="1"/>
  <c r="L12" i="1"/>
  <c r="L45" i="1" s="1"/>
  <c r="Q12" i="1"/>
  <c r="R12" i="1"/>
  <c r="Y12" i="1"/>
  <c r="AD12" i="1"/>
  <c r="AI12" i="1"/>
  <c r="AI45" i="1" s="1"/>
  <c r="AJ12" i="1"/>
  <c r="AJ45" i="1" s="1"/>
  <c r="C45" i="1"/>
  <c r="D45" i="1"/>
  <c r="E45" i="1"/>
  <c r="F45" i="1"/>
  <c r="H45" i="1"/>
  <c r="I45" i="1"/>
  <c r="J45" i="1"/>
  <c r="K45" i="1"/>
  <c r="M45" i="1"/>
  <c r="N45" i="1"/>
  <c r="O45" i="1"/>
  <c r="P45" i="1"/>
  <c r="U45" i="1"/>
  <c r="V45" i="1"/>
  <c r="W45" i="1"/>
  <c r="X45" i="1"/>
  <c r="Z45" i="1"/>
  <c r="AA45" i="1"/>
  <c r="AB45" i="1"/>
  <c r="AC45" i="1"/>
  <c r="AE45" i="1"/>
  <c r="AF45" i="1"/>
  <c r="AG45" i="1"/>
  <c r="AH45" i="1"/>
  <c r="Y49" i="1"/>
  <c r="Y82" i="1" s="1"/>
  <c r="AD49" i="1"/>
  <c r="AI49" i="1"/>
  <c r="C82" i="1"/>
  <c r="D82" i="1"/>
  <c r="E82" i="1"/>
  <c r="F82" i="1"/>
  <c r="U82" i="1"/>
  <c r="V82" i="1"/>
  <c r="W82" i="1"/>
  <c r="X82" i="1"/>
  <c r="O48" i="13"/>
  <c r="P48" i="13" s="1"/>
  <c r="N48" i="13"/>
  <c r="M48" i="13"/>
  <c r="L48" i="13"/>
  <c r="J48" i="13"/>
  <c r="I48" i="13"/>
  <c r="H48" i="13"/>
  <c r="K48" i="13" s="1"/>
  <c r="G48" i="13"/>
  <c r="E48" i="13"/>
  <c r="D48" i="13"/>
  <c r="C48" i="13"/>
  <c r="B48" i="13"/>
  <c r="F48" i="13" s="1"/>
  <c r="O45" i="13"/>
  <c r="N45" i="13"/>
  <c r="M45" i="13"/>
  <c r="L45" i="13"/>
  <c r="J45" i="13"/>
  <c r="I45" i="13"/>
  <c r="H45" i="13"/>
  <c r="K45" i="13" s="1"/>
  <c r="G45" i="13"/>
  <c r="I44" i="13"/>
  <c r="G44" i="13"/>
  <c r="O41" i="13"/>
  <c r="N41" i="13"/>
  <c r="M41" i="13"/>
  <c r="L41" i="13"/>
  <c r="J41" i="13"/>
  <c r="I41" i="13"/>
  <c r="H41" i="13"/>
  <c r="G41" i="13"/>
  <c r="O40" i="13"/>
  <c r="P40" i="13" s="1"/>
  <c r="N40" i="13"/>
  <c r="M40" i="13"/>
  <c r="L40" i="13"/>
  <c r="J40" i="13"/>
  <c r="I40" i="13"/>
  <c r="H40" i="13"/>
  <c r="Q40" i="13" s="1"/>
  <c r="G40" i="13"/>
  <c r="O39" i="13"/>
  <c r="N39" i="13"/>
  <c r="M39" i="13"/>
  <c r="L39" i="13"/>
  <c r="P39" i="13" s="1"/>
  <c r="J39" i="13"/>
  <c r="I39" i="13"/>
  <c r="H39" i="13"/>
  <c r="G39" i="13"/>
  <c r="O38" i="13"/>
  <c r="N38" i="13"/>
  <c r="M38" i="13"/>
  <c r="P38" i="13" s="1"/>
  <c r="L38" i="13"/>
  <c r="J38" i="13"/>
  <c r="I38" i="13"/>
  <c r="H38" i="13"/>
  <c r="G38" i="13"/>
  <c r="O37" i="13"/>
  <c r="N37" i="13"/>
  <c r="M37" i="13"/>
  <c r="L37" i="13"/>
  <c r="J37" i="13"/>
  <c r="I37" i="13"/>
  <c r="I49" i="13" s="1"/>
  <c r="H37" i="13"/>
  <c r="H49" i="13" s="1"/>
  <c r="G37" i="13"/>
  <c r="E37" i="13"/>
  <c r="E49" i="13" s="1"/>
  <c r="D37" i="13"/>
  <c r="D49" i="13" s="1"/>
  <c r="C37" i="13"/>
  <c r="C49" i="13" s="1"/>
  <c r="B37" i="13"/>
  <c r="Q37" i="13" s="1"/>
  <c r="O34" i="13"/>
  <c r="AH139" i="1" s="1"/>
  <c r="N34" i="13"/>
  <c r="AG139" i="1" s="1"/>
  <c r="M34" i="13"/>
  <c r="AF139" i="1" s="1"/>
  <c r="L34" i="13"/>
  <c r="AE139" i="1" s="1"/>
  <c r="J34" i="13"/>
  <c r="AC139" i="1" s="1"/>
  <c r="I34" i="13"/>
  <c r="AB139" i="1" s="1"/>
  <c r="H34" i="13"/>
  <c r="AA139" i="1" s="1"/>
  <c r="G34" i="13"/>
  <c r="Z139" i="1" s="1"/>
  <c r="Z102" i="1" s="1"/>
  <c r="E34" i="13"/>
  <c r="X139" i="1" s="1"/>
  <c r="D34" i="13"/>
  <c r="W139" i="1" s="1"/>
  <c r="C34" i="13"/>
  <c r="V139" i="1" s="1"/>
  <c r="B34" i="13"/>
  <c r="U139" i="1" s="1"/>
  <c r="Q33" i="13"/>
  <c r="Q34" i="13" s="1"/>
  <c r="P33" i="13"/>
  <c r="K33" i="13"/>
  <c r="F33" i="13"/>
  <c r="Q22" i="13"/>
  <c r="P22" i="13"/>
  <c r="P34" i="13" s="1"/>
  <c r="K22" i="13"/>
  <c r="K34" i="13" s="1"/>
  <c r="F22" i="13"/>
  <c r="F34" i="13" s="1"/>
  <c r="O19" i="13"/>
  <c r="N19" i="13"/>
  <c r="O139" i="1" s="1"/>
  <c r="M19" i="13"/>
  <c r="N139" i="1" s="1"/>
  <c r="L19" i="13"/>
  <c r="M139" i="1" s="1"/>
  <c r="J19" i="13"/>
  <c r="K139" i="1" s="1"/>
  <c r="I19" i="13"/>
  <c r="J139" i="1" s="1"/>
  <c r="H19" i="13"/>
  <c r="I139" i="1" s="1"/>
  <c r="G19" i="13"/>
  <c r="H139" i="1" s="1"/>
  <c r="E19" i="13"/>
  <c r="F139" i="1" s="1"/>
  <c r="D19" i="13"/>
  <c r="E139" i="1" s="1"/>
  <c r="C19" i="13"/>
  <c r="D139" i="1" s="1"/>
  <c r="B19" i="13"/>
  <c r="C139" i="1" s="1"/>
  <c r="Q18" i="13"/>
  <c r="P18" i="13"/>
  <c r="K18" i="13"/>
  <c r="F18" i="13"/>
  <c r="F19" i="13" s="1"/>
  <c r="Q7" i="13"/>
  <c r="P7" i="13"/>
  <c r="K7" i="13"/>
  <c r="F7" i="13"/>
  <c r="O48" i="12"/>
  <c r="N48" i="12"/>
  <c r="M48" i="12"/>
  <c r="L48" i="12"/>
  <c r="J48" i="12"/>
  <c r="I48" i="12"/>
  <c r="H48" i="12"/>
  <c r="G48" i="12"/>
  <c r="K48" i="12" s="1"/>
  <c r="E48" i="12"/>
  <c r="D48" i="12"/>
  <c r="C48" i="12"/>
  <c r="B48" i="12"/>
  <c r="O45" i="12"/>
  <c r="N45" i="12"/>
  <c r="M45" i="12"/>
  <c r="L45" i="12"/>
  <c r="J45" i="12"/>
  <c r="I45" i="12"/>
  <c r="H45" i="12"/>
  <c r="G45" i="12"/>
  <c r="K45" i="12" s="1"/>
  <c r="E45" i="12"/>
  <c r="D45" i="12"/>
  <c r="C45" i="12"/>
  <c r="B45" i="12"/>
  <c r="N44" i="12"/>
  <c r="M44" i="12"/>
  <c r="J44" i="12"/>
  <c r="I44" i="12"/>
  <c r="H44" i="12"/>
  <c r="G44" i="12"/>
  <c r="E44" i="12"/>
  <c r="D44" i="12"/>
  <c r="D49" i="12" s="1"/>
  <c r="C44" i="12"/>
  <c r="B44" i="12"/>
  <c r="N43" i="12"/>
  <c r="M43" i="12"/>
  <c r="J43" i="12"/>
  <c r="I43" i="12"/>
  <c r="H43" i="12"/>
  <c r="G43" i="12"/>
  <c r="E43" i="12"/>
  <c r="D43" i="12"/>
  <c r="C43" i="12"/>
  <c r="B43" i="12"/>
  <c r="B42" i="12"/>
  <c r="O40" i="12"/>
  <c r="N40" i="12"/>
  <c r="M40" i="12"/>
  <c r="L40" i="12"/>
  <c r="J40" i="12"/>
  <c r="I40" i="12"/>
  <c r="H40" i="12"/>
  <c r="G40" i="12"/>
  <c r="E40" i="12"/>
  <c r="D40" i="12"/>
  <c r="C40" i="12"/>
  <c r="B40" i="12"/>
  <c r="O39" i="12"/>
  <c r="N39" i="12"/>
  <c r="M39" i="12"/>
  <c r="L39" i="12"/>
  <c r="J39" i="12"/>
  <c r="I39" i="12"/>
  <c r="H39" i="12"/>
  <c r="G39" i="12"/>
  <c r="E39" i="12"/>
  <c r="D39" i="12"/>
  <c r="C39" i="12"/>
  <c r="B39" i="12"/>
  <c r="O38" i="12"/>
  <c r="N38" i="12"/>
  <c r="M38" i="12"/>
  <c r="L38" i="12"/>
  <c r="J38" i="12"/>
  <c r="I38" i="12"/>
  <c r="I49" i="12" s="1"/>
  <c r="H38" i="12"/>
  <c r="G38" i="12"/>
  <c r="E38" i="12"/>
  <c r="D38" i="12"/>
  <c r="C38" i="12"/>
  <c r="B38" i="12"/>
  <c r="O37" i="12"/>
  <c r="O49" i="12" s="1"/>
  <c r="N37" i="12"/>
  <c r="M37" i="12"/>
  <c r="M49" i="12"/>
  <c r="L37" i="12"/>
  <c r="L49" i="12" s="1"/>
  <c r="J37" i="12"/>
  <c r="I37" i="12"/>
  <c r="H37" i="12"/>
  <c r="K37" i="12" s="1"/>
  <c r="H49" i="12"/>
  <c r="G37" i="12"/>
  <c r="E37" i="12"/>
  <c r="D37" i="12"/>
  <c r="C37" i="12"/>
  <c r="B37" i="12"/>
  <c r="O34" i="12"/>
  <c r="AH142" i="1" s="1"/>
  <c r="N34" i="12"/>
  <c r="AG142" i="1" s="1"/>
  <c r="M34" i="12"/>
  <c r="AF142" i="1" s="1"/>
  <c r="L34" i="12"/>
  <c r="AE142" i="1" s="1"/>
  <c r="J34" i="12"/>
  <c r="AC142" i="1" s="1"/>
  <c r="I34" i="12"/>
  <c r="AB142" i="1" s="1"/>
  <c r="H34" i="12"/>
  <c r="AA142" i="1" s="1"/>
  <c r="G34" i="12"/>
  <c r="Z142" i="1" s="1"/>
  <c r="E34" i="12"/>
  <c r="X142" i="1" s="1"/>
  <c r="D34" i="12"/>
  <c r="W142" i="1" s="1"/>
  <c r="C34" i="12"/>
  <c r="V142" i="1" s="1"/>
  <c r="B34" i="12"/>
  <c r="U142" i="1" s="1"/>
  <c r="Q22" i="12"/>
  <c r="P22" i="12"/>
  <c r="K22" i="12"/>
  <c r="F22" i="12"/>
  <c r="O19" i="12"/>
  <c r="P142" i="1" s="1"/>
  <c r="N19" i="12"/>
  <c r="O142" i="1" s="1"/>
  <c r="M19" i="12"/>
  <c r="N142" i="1" s="1"/>
  <c r="L19" i="12"/>
  <c r="M142" i="1" s="1"/>
  <c r="J19" i="12"/>
  <c r="K142" i="1" s="1"/>
  <c r="I19" i="12"/>
  <c r="J142" i="1" s="1"/>
  <c r="H19" i="12"/>
  <c r="I142" i="1" s="1"/>
  <c r="G19" i="12"/>
  <c r="H142" i="1" s="1"/>
  <c r="E19" i="12"/>
  <c r="F142" i="1" s="1"/>
  <c r="AP142" i="1" s="1"/>
  <c r="AP105" i="1" s="1"/>
  <c r="D19" i="12"/>
  <c r="E142" i="1" s="1"/>
  <c r="C19" i="12"/>
  <c r="D142" i="1" s="1"/>
  <c r="B19" i="12"/>
  <c r="C142" i="1" s="1"/>
  <c r="Q7" i="12"/>
  <c r="P7" i="12"/>
  <c r="K7" i="12"/>
  <c r="F7" i="12"/>
  <c r="O48" i="11"/>
  <c r="N48" i="11"/>
  <c r="P48" i="11" s="1"/>
  <c r="M48" i="11"/>
  <c r="L48" i="11"/>
  <c r="J48" i="11"/>
  <c r="I48" i="11"/>
  <c r="H48" i="11"/>
  <c r="G48" i="11"/>
  <c r="E48" i="11"/>
  <c r="D48" i="11"/>
  <c r="C48" i="11"/>
  <c r="B48" i="11"/>
  <c r="O45" i="11"/>
  <c r="N45" i="11"/>
  <c r="P45" i="11" s="1"/>
  <c r="M45" i="11"/>
  <c r="L45" i="11"/>
  <c r="J45" i="11"/>
  <c r="I45" i="11"/>
  <c r="H45" i="11"/>
  <c r="G45" i="11"/>
  <c r="E45" i="11"/>
  <c r="D45" i="11"/>
  <c r="C45" i="11"/>
  <c r="B45" i="11"/>
  <c r="O44" i="11"/>
  <c r="N44" i="11"/>
  <c r="P44" i="11" s="1"/>
  <c r="M44" i="11"/>
  <c r="L44" i="11"/>
  <c r="J44" i="11"/>
  <c r="I44" i="11"/>
  <c r="H44" i="11"/>
  <c r="G44" i="11"/>
  <c r="Q44" i="11" s="1"/>
  <c r="E44" i="11"/>
  <c r="D44" i="11"/>
  <c r="C44" i="11"/>
  <c r="B44" i="11"/>
  <c r="O43" i="11"/>
  <c r="N43" i="11"/>
  <c r="P43" i="11" s="1"/>
  <c r="M43" i="11"/>
  <c r="L43" i="11"/>
  <c r="J43" i="11"/>
  <c r="I43" i="11"/>
  <c r="H43" i="11"/>
  <c r="G43" i="11"/>
  <c r="E43" i="11"/>
  <c r="D43" i="11"/>
  <c r="C43" i="11"/>
  <c r="B43" i="11"/>
  <c r="M42" i="11"/>
  <c r="L42" i="11"/>
  <c r="P42" i="11" s="1"/>
  <c r="J42" i="11"/>
  <c r="I42" i="11"/>
  <c r="D42" i="11"/>
  <c r="C42" i="11"/>
  <c r="B42" i="11"/>
  <c r="Q42" i="11" s="1"/>
  <c r="O39" i="11"/>
  <c r="N39" i="11"/>
  <c r="M39" i="11"/>
  <c r="L39" i="11"/>
  <c r="J39" i="11"/>
  <c r="I39" i="11"/>
  <c r="H39" i="11"/>
  <c r="K39" i="11" s="1"/>
  <c r="G39" i="11"/>
  <c r="E39" i="11"/>
  <c r="D39" i="11"/>
  <c r="C39" i="11"/>
  <c r="B39" i="11"/>
  <c r="O38" i="11"/>
  <c r="N38" i="11"/>
  <c r="M38" i="11"/>
  <c r="L38" i="11"/>
  <c r="J38" i="11"/>
  <c r="I38" i="11"/>
  <c r="H38" i="11"/>
  <c r="K38" i="11" s="1"/>
  <c r="G38" i="11"/>
  <c r="E38" i="11"/>
  <c r="D38" i="11"/>
  <c r="C38" i="11"/>
  <c r="B38" i="11"/>
  <c r="O37" i="11"/>
  <c r="N37" i="11"/>
  <c r="M37" i="11"/>
  <c r="L37" i="11"/>
  <c r="J37" i="11"/>
  <c r="I37" i="11"/>
  <c r="I49" i="11" s="1"/>
  <c r="H37" i="11"/>
  <c r="G37" i="11"/>
  <c r="E37" i="11"/>
  <c r="D37" i="11"/>
  <c r="D49" i="11" s="1"/>
  <c r="C37" i="11"/>
  <c r="B37" i="11"/>
  <c r="B49" i="11"/>
  <c r="O34" i="11"/>
  <c r="AH140" i="1" s="1"/>
  <c r="N34" i="11"/>
  <c r="AG140" i="1" s="1"/>
  <c r="M34" i="11"/>
  <c r="AF140" i="1" s="1"/>
  <c r="L34" i="11"/>
  <c r="AE140" i="1" s="1"/>
  <c r="J34" i="11"/>
  <c r="AC140" i="1" s="1"/>
  <c r="I34" i="11"/>
  <c r="AB140" i="1" s="1"/>
  <c r="H34" i="11"/>
  <c r="AA140" i="1" s="1"/>
  <c r="G34" i="11"/>
  <c r="Z140" i="1" s="1"/>
  <c r="Z103" i="1" s="1"/>
  <c r="E34" i="11"/>
  <c r="X140" i="1" s="1"/>
  <c r="D34" i="11"/>
  <c r="W140" i="1" s="1"/>
  <c r="C34" i="11"/>
  <c r="V140" i="1" s="1"/>
  <c r="B34" i="11"/>
  <c r="U140" i="1" s="1"/>
  <c r="Q33" i="11"/>
  <c r="P33" i="11"/>
  <c r="K33" i="11"/>
  <c r="F33" i="11"/>
  <c r="Q22" i="11"/>
  <c r="P22" i="11"/>
  <c r="P34" i="11" s="1"/>
  <c r="K22" i="11"/>
  <c r="F22" i="11"/>
  <c r="O19" i="11"/>
  <c r="P140" i="1" s="1"/>
  <c r="N19" i="11"/>
  <c r="O140" i="1" s="1"/>
  <c r="M19" i="11"/>
  <c r="N140" i="1" s="1"/>
  <c r="L19" i="11"/>
  <c r="M140" i="1" s="1"/>
  <c r="J19" i="11"/>
  <c r="K140" i="1" s="1"/>
  <c r="I19" i="11"/>
  <c r="J140" i="1" s="1"/>
  <c r="H19" i="11"/>
  <c r="I140" i="1" s="1"/>
  <c r="G19" i="11"/>
  <c r="H140" i="1" s="1"/>
  <c r="E19" i="11"/>
  <c r="F140" i="1" s="1"/>
  <c r="D19" i="11"/>
  <c r="E140" i="1" s="1"/>
  <c r="C19" i="11"/>
  <c r="D140" i="1" s="1"/>
  <c r="B19" i="11"/>
  <c r="C140" i="1" s="1"/>
  <c r="Q18" i="11"/>
  <c r="P18" i="11"/>
  <c r="K18" i="11"/>
  <c r="F18" i="11"/>
  <c r="Q7" i="11"/>
  <c r="P7" i="11"/>
  <c r="K7" i="11"/>
  <c r="F7" i="11"/>
  <c r="P38" i="23"/>
  <c r="D49" i="22"/>
  <c r="N49" i="22"/>
  <c r="D49" i="17"/>
  <c r="L48" i="21"/>
  <c r="K37" i="21"/>
  <c r="K42" i="21"/>
  <c r="F41" i="21"/>
  <c r="P42" i="21"/>
  <c r="K33" i="19"/>
  <c r="F44" i="13"/>
  <c r="Q44" i="13"/>
  <c r="AV197" i="1"/>
  <c r="BA160" i="1"/>
  <c r="R45" i="1"/>
  <c r="AT82" i="1"/>
  <c r="AZ82" i="1"/>
  <c r="Q45" i="1"/>
  <c r="AV82" i="1"/>
  <c r="AX82" i="1"/>
  <c r="Y45" i="1"/>
  <c r="Q82" i="1"/>
  <c r="AD45" i="1"/>
  <c r="AS82" i="1"/>
  <c r="AW82" i="1"/>
  <c r="BA49" i="1"/>
  <c r="BA82" i="1"/>
  <c r="AY82" i="1"/>
  <c r="AI82" i="1"/>
  <c r="AD82" i="1"/>
  <c r="AQ82" i="1"/>
  <c r="AU82" i="1"/>
  <c r="AQ160" i="1"/>
  <c r="L49" i="28"/>
  <c r="H49" i="28"/>
  <c r="D49" i="28"/>
  <c r="F19" i="28"/>
  <c r="F34" i="28"/>
  <c r="K19" i="28"/>
  <c r="K34" i="28"/>
  <c r="Q34" i="28"/>
  <c r="F34" i="27"/>
  <c r="J49" i="27"/>
  <c r="C49" i="27"/>
  <c r="K19" i="27"/>
  <c r="Q34" i="27"/>
  <c r="K19" i="26"/>
  <c r="K34" i="26"/>
  <c r="F19" i="26"/>
  <c r="P19" i="25"/>
  <c r="P34" i="25"/>
  <c r="Q19" i="25"/>
  <c r="J49" i="23"/>
  <c r="F34" i="24"/>
  <c r="F19" i="24"/>
  <c r="Q34" i="23"/>
  <c r="Q19" i="23"/>
  <c r="P34" i="23"/>
  <c r="P48" i="23"/>
  <c r="F34" i="22"/>
  <c r="L49" i="22"/>
  <c r="F19" i="22"/>
  <c r="K19" i="22"/>
  <c r="Q33" i="20"/>
  <c r="P18" i="20"/>
  <c r="N48" i="19"/>
  <c r="F33" i="19"/>
  <c r="E48" i="19"/>
  <c r="O48" i="19"/>
  <c r="K18" i="19"/>
  <c r="P34" i="17"/>
  <c r="Q19" i="17"/>
  <c r="Q34" i="17"/>
  <c r="P19" i="17"/>
  <c r="F33" i="16"/>
  <c r="B48" i="16"/>
  <c r="I48" i="16"/>
  <c r="C48" i="16"/>
  <c r="E48" i="16"/>
  <c r="Q37" i="16"/>
  <c r="F37" i="16"/>
  <c r="Q38" i="16"/>
  <c r="F38" i="16"/>
  <c r="Q40" i="16"/>
  <c r="F40" i="16"/>
  <c r="F41" i="16"/>
  <c r="Q41" i="16"/>
  <c r="D48" i="16"/>
  <c r="L48" i="16"/>
  <c r="P37" i="16"/>
  <c r="P38" i="16"/>
  <c r="F42" i="16"/>
  <c r="F43" i="16"/>
  <c r="F47" i="16"/>
  <c r="K37" i="16"/>
  <c r="K38" i="16"/>
  <c r="K33" i="16"/>
  <c r="F18" i="16"/>
  <c r="P19" i="13"/>
  <c r="K34" i="12"/>
  <c r="K19" i="12"/>
  <c r="F34" i="11"/>
  <c r="K34" i="11"/>
  <c r="AW45" i="1"/>
  <c r="AN45" i="1"/>
  <c r="AX45" i="1"/>
  <c r="AN82" i="1"/>
  <c r="AO82" i="1"/>
  <c r="AP82" i="1"/>
  <c r="AS230" i="1"/>
  <c r="AU45" i="1"/>
  <c r="AP45" i="1"/>
  <c r="AO230" i="1"/>
  <c r="AW230" i="1"/>
  <c r="AX230" i="1"/>
  <c r="AY230" i="1"/>
  <c r="AT230" i="1"/>
  <c r="AU230" i="1"/>
  <c r="AR230" i="1"/>
  <c r="AN230" i="1"/>
  <c r="AM230" i="1"/>
  <c r="BB197" i="1"/>
  <c r="K42" i="11"/>
  <c r="K44" i="11"/>
  <c r="F19" i="14"/>
  <c r="F48" i="14"/>
  <c r="P19" i="12"/>
  <c r="P34" i="12"/>
  <c r="F38" i="13"/>
  <c r="F39" i="13"/>
  <c r="F40" i="13"/>
  <c r="F41" i="13"/>
  <c r="F45" i="13"/>
  <c r="Q19" i="12"/>
  <c r="Q34" i="12"/>
  <c r="K19" i="13"/>
  <c r="K34" i="14"/>
  <c r="F38" i="11"/>
  <c r="F39" i="11"/>
  <c r="F42" i="11"/>
  <c r="F43" i="11"/>
  <c r="F44" i="11"/>
  <c r="F45" i="11"/>
  <c r="F48" i="11"/>
  <c r="P41" i="13"/>
  <c r="P45" i="13"/>
  <c r="P48" i="14"/>
  <c r="Q19" i="13"/>
  <c r="K41" i="16"/>
  <c r="K42" i="16"/>
  <c r="K43" i="16"/>
  <c r="K47" i="16"/>
  <c r="F19" i="17"/>
  <c r="P38" i="11"/>
  <c r="P39" i="11"/>
  <c r="F19" i="12"/>
  <c r="F34" i="12"/>
  <c r="K44" i="13"/>
  <c r="K44" i="14"/>
  <c r="K45" i="14"/>
  <c r="F33" i="15"/>
  <c r="F47" i="15"/>
  <c r="P33" i="16"/>
  <c r="P42" i="16"/>
  <c r="P43" i="16"/>
  <c r="P47" i="16"/>
  <c r="F33" i="18"/>
  <c r="F41" i="18"/>
  <c r="P18" i="19"/>
  <c r="P43" i="19"/>
  <c r="K37" i="20"/>
  <c r="K38" i="20"/>
  <c r="K42" i="20"/>
  <c r="K43" i="20"/>
  <c r="K44" i="20"/>
  <c r="K47" i="20"/>
  <c r="F18" i="21"/>
  <c r="F43" i="21"/>
  <c r="F47" i="21"/>
  <c r="P19" i="22"/>
  <c r="P34" i="22"/>
  <c r="P48" i="22"/>
  <c r="F19" i="23"/>
  <c r="F34" i="23"/>
  <c r="F38" i="23"/>
  <c r="F39" i="23"/>
  <c r="F48" i="23"/>
  <c r="Q18" i="16"/>
  <c r="K33" i="18"/>
  <c r="Q18" i="19"/>
  <c r="Q33" i="19"/>
  <c r="K18" i="21"/>
  <c r="Q19" i="22"/>
  <c r="K19" i="23"/>
  <c r="K34" i="23"/>
  <c r="F34" i="17"/>
  <c r="F48" i="17"/>
  <c r="P33" i="18"/>
  <c r="P37" i="18"/>
  <c r="P42" i="18"/>
  <c r="K39" i="19"/>
  <c r="K40" i="19"/>
  <c r="K47" i="19"/>
  <c r="F18" i="20"/>
  <c r="F38" i="20"/>
  <c r="P43" i="21"/>
  <c r="P44" i="21"/>
  <c r="K48" i="22"/>
  <c r="P19" i="23"/>
  <c r="K19" i="17"/>
  <c r="K34" i="17"/>
  <c r="Q48" i="17"/>
  <c r="Q33" i="18"/>
  <c r="K18" i="20"/>
  <c r="Q18" i="21"/>
  <c r="Q33" i="21"/>
  <c r="K40" i="18"/>
  <c r="K41" i="18"/>
  <c r="K42" i="18"/>
  <c r="K43" i="18"/>
  <c r="K44" i="18"/>
  <c r="K47" i="18"/>
  <c r="F37" i="19"/>
  <c r="F38" i="19"/>
  <c r="F39" i="19"/>
  <c r="F40" i="19"/>
  <c r="P41" i="20"/>
  <c r="P42" i="20"/>
  <c r="K44" i="21"/>
  <c r="F48" i="22"/>
  <c r="K38" i="23"/>
  <c r="K19" i="24"/>
  <c r="K34" i="24"/>
  <c r="P19" i="24"/>
  <c r="P34" i="24"/>
  <c r="P48" i="24"/>
  <c r="Q19" i="24"/>
  <c r="Q34" i="24"/>
  <c r="K34" i="25"/>
  <c r="Q19" i="26"/>
  <c r="Q34" i="26"/>
  <c r="P19" i="27"/>
  <c r="F19" i="25"/>
  <c r="F34" i="25"/>
  <c r="F48" i="25"/>
  <c r="P19" i="26"/>
  <c r="P34" i="26"/>
  <c r="K48" i="27"/>
  <c r="P19" i="28"/>
  <c r="P34" i="28"/>
  <c r="AZ45" i="1"/>
  <c r="AS45" i="1"/>
  <c r="AM82" i="1"/>
  <c r="AY45" i="1"/>
  <c r="BA12" i="1"/>
  <c r="AO45" i="1"/>
  <c r="AQ12" i="1"/>
  <c r="K37" i="28"/>
  <c r="F37" i="28"/>
  <c r="K37" i="27"/>
  <c r="K37" i="26"/>
  <c r="K37" i="25"/>
  <c r="P37" i="25"/>
  <c r="K37" i="23"/>
  <c r="Q37" i="23"/>
  <c r="Q38" i="23"/>
  <c r="F37" i="23"/>
  <c r="K37" i="22"/>
  <c r="Q37" i="22"/>
  <c r="Q48" i="22"/>
  <c r="F37" i="22"/>
  <c r="P37" i="22"/>
  <c r="P49" i="22" s="1"/>
  <c r="Q44" i="21"/>
  <c r="Q47" i="21"/>
  <c r="P36" i="21"/>
  <c r="K36" i="20"/>
  <c r="Q38" i="20"/>
  <c r="P36" i="20"/>
  <c r="Q40" i="19"/>
  <c r="F36" i="19"/>
  <c r="K36" i="18"/>
  <c r="Q36" i="18"/>
  <c r="F36" i="18"/>
  <c r="P36" i="18"/>
  <c r="F37" i="17"/>
  <c r="P37" i="17"/>
  <c r="Q42" i="16"/>
  <c r="Q43" i="16"/>
  <c r="Q47" i="16"/>
  <c r="F36" i="16"/>
  <c r="P36" i="16"/>
  <c r="P36" i="15"/>
  <c r="Q38" i="11"/>
  <c r="Q39" i="11"/>
  <c r="K37" i="14"/>
  <c r="Q37" i="14"/>
  <c r="Q45" i="13"/>
  <c r="Q48" i="13"/>
  <c r="F37" i="12"/>
  <c r="P37" i="12"/>
  <c r="F37" i="11"/>
  <c r="K49" i="28"/>
  <c r="N52" i="2"/>
  <c r="P52" i="2" s="1"/>
  <c r="I52" i="2"/>
  <c r="K52" i="2"/>
  <c r="D52" i="2"/>
  <c r="F52" i="2" s="1"/>
  <c r="C52" i="2"/>
  <c r="Q52" i="2" s="1"/>
  <c r="B52" i="2"/>
  <c r="O47" i="2"/>
  <c r="N47" i="2"/>
  <c r="M47" i="2"/>
  <c r="L47" i="2"/>
  <c r="J47" i="2"/>
  <c r="I47" i="2"/>
  <c r="H47" i="2"/>
  <c r="G47" i="2"/>
  <c r="E47" i="2"/>
  <c r="D47" i="2"/>
  <c r="Q47" i="2" s="1"/>
  <c r="C47" i="2"/>
  <c r="B47" i="2"/>
  <c r="O46" i="2"/>
  <c r="N46" i="2"/>
  <c r="M46" i="2"/>
  <c r="L46" i="2"/>
  <c r="P46" i="2" s="1"/>
  <c r="J46" i="2"/>
  <c r="K46" i="2" s="1"/>
  <c r="I46" i="2"/>
  <c r="H46" i="2"/>
  <c r="G46" i="2"/>
  <c r="E46" i="2"/>
  <c r="D46" i="2"/>
  <c r="C46" i="2"/>
  <c r="B46" i="2"/>
  <c r="O45" i="2"/>
  <c r="N45" i="2"/>
  <c r="M45" i="2"/>
  <c r="L45" i="2"/>
  <c r="P45" i="2" s="1"/>
  <c r="J45" i="2"/>
  <c r="I45" i="2"/>
  <c r="H45" i="2"/>
  <c r="G45" i="2"/>
  <c r="E45" i="2"/>
  <c r="D45" i="2"/>
  <c r="Q45" i="2" s="1"/>
  <c r="C45" i="2"/>
  <c r="F45" i="2" s="1"/>
  <c r="B45" i="2"/>
  <c r="O44" i="2"/>
  <c r="N44" i="2"/>
  <c r="M44" i="2"/>
  <c r="L44" i="2"/>
  <c r="J44" i="2"/>
  <c r="I44" i="2"/>
  <c r="H44" i="2"/>
  <c r="G44" i="2"/>
  <c r="E44" i="2"/>
  <c r="D44" i="2"/>
  <c r="Q44" i="2" s="1"/>
  <c r="C44" i="2"/>
  <c r="B44" i="2"/>
  <c r="O43" i="2"/>
  <c r="N43" i="2"/>
  <c r="M43" i="2"/>
  <c r="L43" i="2"/>
  <c r="P43" i="2" s="1"/>
  <c r="J43" i="2"/>
  <c r="I43" i="2"/>
  <c r="H43" i="2"/>
  <c r="G43" i="2"/>
  <c r="E43" i="2"/>
  <c r="D43" i="2"/>
  <c r="C43" i="2"/>
  <c r="B43" i="2"/>
  <c r="O42" i="2"/>
  <c r="N42" i="2"/>
  <c r="M42" i="2"/>
  <c r="L42" i="2"/>
  <c r="J42" i="2"/>
  <c r="I42" i="2"/>
  <c r="H42" i="2"/>
  <c r="G42" i="2"/>
  <c r="E42" i="2"/>
  <c r="D42" i="2"/>
  <c r="Q42" i="2" s="1"/>
  <c r="C42" i="2"/>
  <c r="F42" i="2" s="1"/>
  <c r="B42" i="2"/>
  <c r="O41" i="2"/>
  <c r="O53" i="2" s="1"/>
  <c r="N41" i="2"/>
  <c r="N53" i="2"/>
  <c r="M41" i="2"/>
  <c r="M53" i="2" s="1"/>
  <c r="L41" i="2"/>
  <c r="J41" i="2"/>
  <c r="J53" i="2"/>
  <c r="I41" i="2"/>
  <c r="K41" i="2" s="1"/>
  <c r="H41" i="2"/>
  <c r="H53" i="2" s="1"/>
  <c r="G41" i="2"/>
  <c r="G53" i="2"/>
  <c r="E41" i="2"/>
  <c r="E53" i="2"/>
  <c r="D41" i="2"/>
  <c r="D53" i="2" s="1"/>
  <c r="C41" i="2"/>
  <c r="B41" i="2"/>
  <c r="B53" i="2"/>
  <c r="AH123" i="1"/>
  <c r="AG123" i="1"/>
  <c r="AF123" i="1"/>
  <c r="AB123" i="1"/>
  <c r="AA123" i="1"/>
  <c r="Z123" i="1"/>
  <c r="X123" i="1"/>
  <c r="W123" i="1"/>
  <c r="V123" i="1"/>
  <c r="B38" i="2"/>
  <c r="U123" i="1" s="1"/>
  <c r="Y123" i="1" s="1"/>
  <c r="Q26" i="2"/>
  <c r="P26" i="2"/>
  <c r="K26" i="2"/>
  <c r="K38" i="2" s="1"/>
  <c r="F26" i="2"/>
  <c r="P123" i="1"/>
  <c r="AZ123" i="1"/>
  <c r="N123" i="1"/>
  <c r="AX123" i="1" s="1"/>
  <c r="AX86" i="1" s="1"/>
  <c r="M123" i="1"/>
  <c r="K123" i="1"/>
  <c r="J123" i="1"/>
  <c r="I123" i="1"/>
  <c r="F123" i="1"/>
  <c r="E123" i="1"/>
  <c r="D123" i="1"/>
  <c r="B23" i="2"/>
  <c r="C123" i="1" s="1"/>
  <c r="G123" i="1" s="1"/>
  <c r="Q11" i="2"/>
  <c r="P11" i="2"/>
  <c r="P23" i="2" s="1"/>
  <c r="K11" i="2"/>
  <c r="F11" i="2"/>
  <c r="F23" i="2"/>
  <c r="O49" i="9"/>
  <c r="N49" i="9"/>
  <c r="M49" i="9"/>
  <c r="L49" i="9"/>
  <c r="J49" i="9"/>
  <c r="I49" i="9"/>
  <c r="Q49" i="9" s="1"/>
  <c r="H49" i="9"/>
  <c r="H50" i="9" s="1"/>
  <c r="G49" i="9"/>
  <c r="E49" i="9"/>
  <c r="D49" i="9"/>
  <c r="B49" i="9"/>
  <c r="O38" i="9"/>
  <c r="O50" i="9" s="1"/>
  <c r="N38" i="9"/>
  <c r="N50" i="9" s="1"/>
  <c r="M38" i="9"/>
  <c r="L38" i="9"/>
  <c r="L50" i="9"/>
  <c r="J38" i="9"/>
  <c r="J50" i="9" s="1"/>
  <c r="I38" i="9"/>
  <c r="H38" i="9"/>
  <c r="G38" i="9"/>
  <c r="G50" i="9" s="1"/>
  <c r="E38" i="9"/>
  <c r="E50" i="9" s="1"/>
  <c r="D38" i="9"/>
  <c r="D50" i="9"/>
  <c r="C38" i="9"/>
  <c r="C50" i="9" s="1"/>
  <c r="B38" i="9"/>
  <c r="B50" i="9" s="1"/>
  <c r="O35" i="9"/>
  <c r="AH138" i="1" s="1"/>
  <c r="N35" i="9"/>
  <c r="AG138" i="1" s="1"/>
  <c r="M35" i="9"/>
  <c r="AF138" i="1" s="1"/>
  <c r="L35" i="9"/>
  <c r="AE138" i="1" s="1"/>
  <c r="J35" i="9"/>
  <c r="AC138" i="1" s="1"/>
  <c r="I35" i="9"/>
  <c r="AB138" i="1" s="1"/>
  <c r="H35" i="9"/>
  <c r="AA138" i="1" s="1"/>
  <c r="G35" i="9"/>
  <c r="Z138" i="1" s="1"/>
  <c r="E35" i="9"/>
  <c r="X138" i="1" s="1"/>
  <c r="D35" i="9"/>
  <c r="W138" i="1" s="1"/>
  <c r="C35" i="9"/>
  <c r="V138" i="1" s="1"/>
  <c r="B35" i="9"/>
  <c r="U138" i="1" s="1"/>
  <c r="Q34" i="9"/>
  <c r="P34" i="9"/>
  <c r="K34" i="9"/>
  <c r="F34" i="9"/>
  <c r="Q31" i="9"/>
  <c r="P31" i="9"/>
  <c r="K31" i="9"/>
  <c r="F31" i="9"/>
  <c r="Q30" i="9"/>
  <c r="P30" i="9"/>
  <c r="K30" i="9"/>
  <c r="F30" i="9"/>
  <c r="Q29" i="9"/>
  <c r="P29" i="9"/>
  <c r="P35" i="9" s="1"/>
  <c r="K29" i="9"/>
  <c r="F29" i="9"/>
  <c r="K28" i="9"/>
  <c r="Q23" i="9"/>
  <c r="P23" i="9"/>
  <c r="K23" i="9"/>
  <c r="K35" i="9" s="1"/>
  <c r="F23" i="9"/>
  <c r="F35" i="9" s="1"/>
  <c r="O20" i="9"/>
  <c r="P138" i="1" s="1"/>
  <c r="N20" i="9"/>
  <c r="O138" i="1" s="1"/>
  <c r="M20" i="9"/>
  <c r="N138" i="1" s="1"/>
  <c r="L20" i="9"/>
  <c r="M138" i="1" s="1"/>
  <c r="J20" i="9"/>
  <c r="K138" i="1" s="1"/>
  <c r="I20" i="9"/>
  <c r="J138" i="1" s="1"/>
  <c r="H20" i="9"/>
  <c r="I138" i="1" s="1"/>
  <c r="G20" i="9"/>
  <c r="H138" i="1" s="1"/>
  <c r="E20" i="9"/>
  <c r="F138" i="1" s="1"/>
  <c r="D20" i="9"/>
  <c r="E138" i="1" s="1"/>
  <c r="C20" i="9"/>
  <c r="D138" i="1" s="1"/>
  <c r="B20" i="9"/>
  <c r="C138" i="1" s="1"/>
  <c r="Q19" i="9"/>
  <c r="P19" i="9"/>
  <c r="K19" i="9"/>
  <c r="F19" i="9"/>
  <c r="Q8" i="9"/>
  <c r="P8" i="9"/>
  <c r="P20" i="9" s="1"/>
  <c r="K8" i="9"/>
  <c r="F8" i="9"/>
  <c r="F20" i="9" s="1"/>
  <c r="O49" i="8"/>
  <c r="N49" i="8"/>
  <c r="M49" i="8"/>
  <c r="L49" i="8"/>
  <c r="J49" i="8"/>
  <c r="I49" i="8"/>
  <c r="H49" i="8"/>
  <c r="G49" i="8"/>
  <c r="E49" i="8"/>
  <c r="Q49" i="8" s="1"/>
  <c r="D49" i="8"/>
  <c r="C49" i="8"/>
  <c r="B49" i="8"/>
  <c r="D44" i="8"/>
  <c r="C44" i="8"/>
  <c r="B44" i="8"/>
  <c r="C43" i="8"/>
  <c r="O41" i="8"/>
  <c r="N41" i="8"/>
  <c r="M41" i="8"/>
  <c r="L41" i="8"/>
  <c r="P41" i="8" s="1"/>
  <c r="J41" i="8"/>
  <c r="I41" i="8"/>
  <c r="H41" i="8"/>
  <c r="G41" i="8"/>
  <c r="E41" i="8"/>
  <c r="D41" i="8"/>
  <c r="C41" i="8"/>
  <c r="B41" i="8"/>
  <c r="O40" i="8"/>
  <c r="N40" i="8"/>
  <c r="M40" i="8"/>
  <c r="L40" i="8"/>
  <c r="P40" i="8"/>
  <c r="J40" i="8"/>
  <c r="I40" i="8"/>
  <c r="H40" i="8"/>
  <c r="G40" i="8"/>
  <c r="K40" i="8"/>
  <c r="E40" i="8"/>
  <c r="Q40" i="8" s="1"/>
  <c r="D40" i="8"/>
  <c r="C40" i="8"/>
  <c r="B40" i="8"/>
  <c r="O39" i="8"/>
  <c r="N39" i="8"/>
  <c r="M39" i="8"/>
  <c r="P39" i="8" s="1"/>
  <c r="L39" i="8"/>
  <c r="L50" i="8" s="1"/>
  <c r="J39" i="8"/>
  <c r="I39" i="8"/>
  <c r="H39" i="8"/>
  <c r="G39" i="8"/>
  <c r="G50" i="8" s="1"/>
  <c r="E39" i="8"/>
  <c r="D39" i="8"/>
  <c r="C39" i="8"/>
  <c r="B39" i="8"/>
  <c r="O38" i="8"/>
  <c r="O50" i="8"/>
  <c r="N38" i="8"/>
  <c r="N50" i="8" s="1"/>
  <c r="M38" i="8"/>
  <c r="L38" i="8"/>
  <c r="J38" i="8"/>
  <c r="I38" i="8"/>
  <c r="I50" i="8" s="1"/>
  <c r="H38" i="8"/>
  <c r="G38" i="8"/>
  <c r="E38" i="8"/>
  <c r="E50" i="8" s="1"/>
  <c r="D38" i="8"/>
  <c r="D50" i="8" s="1"/>
  <c r="C38" i="8"/>
  <c r="B38" i="8"/>
  <c r="O35" i="8"/>
  <c r="AH128" i="1" s="1"/>
  <c r="N35" i="8"/>
  <c r="AG128" i="1" s="1"/>
  <c r="M35" i="8"/>
  <c r="AF128" i="1"/>
  <c r="L35" i="8"/>
  <c r="AE128" i="1" s="1"/>
  <c r="AE91" i="1" s="1"/>
  <c r="J35" i="8"/>
  <c r="AC128" i="1"/>
  <c r="I35" i="8"/>
  <c r="AB128" i="1" s="1"/>
  <c r="H35" i="8"/>
  <c r="AA128" i="1"/>
  <c r="G35" i="8"/>
  <c r="Z128" i="1" s="1"/>
  <c r="Z91" i="1" s="1"/>
  <c r="E35" i="8"/>
  <c r="D35" i="8"/>
  <c r="W128" i="1"/>
  <c r="C35" i="8"/>
  <c r="V128" i="1" s="1"/>
  <c r="B35" i="8"/>
  <c r="U128" i="1" s="1"/>
  <c r="Q34" i="8"/>
  <c r="Q35" i="8" s="1"/>
  <c r="P34" i="8"/>
  <c r="K34" i="8"/>
  <c r="F34" i="8"/>
  <c r="Q24" i="8"/>
  <c r="P24" i="8"/>
  <c r="K24" i="8"/>
  <c r="K35" i="8" s="1"/>
  <c r="F24" i="8"/>
  <c r="Q23" i="8"/>
  <c r="P23" i="8"/>
  <c r="K23" i="8"/>
  <c r="F23" i="8"/>
  <c r="O20" i="8"/>
  <c r="P128" i="1" s="1"/>
  <c r="N20" i="8"/>
  <c r="O128" i="1" s="1"/>
  <c r="M20" i="8"/>
  <c r="N128" i="1"/>
  <c r="L20" i="8"/>
  <c r="M128" i="1"/>
  <c r="J20" i="8"/>
  <c r="K128" i="1" s="1"/>
  <c r="I20" i="8"/>
  <c r="J128" i="1"/>
  <c r="H20" i="8"/>
  <c r="I128" i="1"/>
  <c r="G20" i="8"/>
  <c r="H128" i="1" s="1"/>
  <c r="E20" i="8"/>
  <c r="F128" i="1"/>
  <c r="D20" i="8"/>
  <c r="E128" i="1" s="1"/>
  <c r="AO128" i="1" s="1"/>
  <c r="C20" i="8"/>
  <c r="D128" i="1" s="1"/>
  <c r="B20" i="8"/>
  <c r="C128" i="1"/>
  <c r="C91" i="1" s="1"/>
  <c r="Q19" i="8"/>
  <c r="Q20" i="8" s="1"/>
  <c r="P19" i="8"/>
  <c r="K19" i="8"/>
  <c r="F19" i="8"/>
  <c r="Q8" i="8"/>
  <c r="P8" i="8"/>
  <c r="K8" i="8"/>
  <c r="F8" i="8"/>
  <c r="O49" i="7"/>
  <c r="N49" i="7"/>
  <c r="M49" i="7"/>
  <c r="L49" i="7"/>
  <c r="J49" i="7"/>
  <c r="K49" i="7" s="1"/>
  <c r="I49" i="7"/>
  <c r="I50" i="7" s="1"/>
  <c r="H49" i="7"/>
  <c r="G49" i="7"/>
  <c r="E49" i="7"/>
  <c r="D49" i="7"/>
  <c r="C49" i="7"/>
  <c r="B49" i="7"/>
  <c r="O38" i="7"/>
  <c r="O50" i="7" s="1"/>
  <c r="N38" i="7"/>
  <c r="M38" i="7"/>
  <c r="L38" i="7"/>
  <c r="L50" i="7"/>
  <c r="J38" i="7"/>
  <c r="I38" i="7"/>
  <c r="H38" i="7"/>
  <c r="K38" i="7" s="1"/>
  <c r="H50" i="7"/>
  <c r="G38" i="7"/>
  <c r="G50" i="7" s="1"/>
  <c r="E38" i="7"/>
  <c r="D38" i="7"/>
  <c r="D50" i="7"/>
  <c r="C38" i="7"/>
  <c r="C50" i="7" s="1"/>
  <c r="B38" i="7"/>
  <c r="B50" i="7" s="1"/>
  <c r="O35" i="7"/>
  <c r="AH137" i="1" s="1"/>
  <c r="N35" i="7"/>
  <c r="AG137" i="1" s="1"/>
  <c r="M35" i="7"/>
  <c r="AF137" i="1" s="1"/>
  <c r="L35" i="7"/>
  <c r="AE137" i="1" s="1"/>
  <c r="J35" i="7"/>
  <c r="AC137" i="1" s="1"/>
  <c r="I35" i="7"/>
  <c r="AB137" i="1" s="1"/>
  <c r="H35" i="7"/>
  <c r="AA137" i="1" s="1"/>
  <c r="G35" i="7"/>
  <c r="Z137" i="1" s="1"/>
  <c r="E35" i="7"/>
  <c r="X137" i="1" s="1"/>
  <c r="D35" i="7"/>
  <c r="W137" i="1" s="1"/>
  <c r="C35" i="7"/>
  <c r="V137" i="1" s="1"/>
  <c r="B35" i="7"/>
  <c r="U137" i="1" s="1"/>
  <c r="Q34" i="7"/>
  <c r="P34" i="7"/>
  <c r="K34" i="7"/>
  <c r="F34" i="7"/>
  <c r="Q23" i="7"/>
  <c r="P23" i="7"/>
  <c r="K23" i="7"/>
  <c r="F23" i="7"/>
  <c r="F35" i="7" s="1"/>
  <c r="O20" i="7"/>
  <c r="P137" i="1" s="1"/>
  <c r="N20" i="7"/>
  <c r="O137" i="1" s="1"/>
  <c r="M20" i="7"/>
  <c r="N137" i="1" s="1"/>
  <c r="L20" i="7"/>
  <c r="M137" i="1" s="1"/>
  <c r="J20" i="7"/>
  <c r="K137" i="1" s="1"/>
  <c r="I20" i="7"/>
  <c r="J137" i="1" s="1"/>
  <c r="H20" i="7"/>
  <c r="I137" i="1" s="1"/>
  <c r="G20" i="7"/>
  <c r="H137" i="1" s="1"/>
  <c r="E20" i="7"/>
  <c r="F137" i="1" s="1"/>
  <c r="D20" i="7"/>
  <c r="E137" i="1" s="1"/>
  <c r="C20" i="7"/>
  <c r="D137" i="1" s="1"/>
  <c r="B20" i="7"/>
  <c r="C137" i="1" s="1"/>
  <c r="Q19" i="7"/>
  <c r="P19" i="7"/>
  <c r="K19" i="7"/>
  <c r="F19" i="7"/>
  <c r="Q8" i="7"/>
  <c r="P8" i="7"/>
  <c r="K8" i="7"/>
  <c r="F8" i="7"/>
  <c r="O49" i="6"/>
  <c r="N49" i="6"/>
  <c r="M49" i="6"/>
  <c r="L49" i="6"/>
  <c r="P49" i="6" s="1"/>
  <c r="J49" i="6"/>
  <c r="I49" i="6"/>
  <c r="H49" i="6"/>
  <c r="G49" i="6"/>
  <c r="E49" i="6"/>
  <c r="D49" i="6"/>
  <c r="C49" i="6"/>
  <c r="B49" i="6"/>
  <c r="B45" i="6"/>
  <c r="O44" i="6"/>
  <c r="N44" i="6"/>
  <c r="M44" i="6"/>
  <c r="P44" i="6" s="1"/>
  <c r="L44" i="6"/>
  <c r="J44" i="6"/>
  <c r="I44" i="6"/>
  <c r="H44" i="6"/>
  <c r="G44" i="6"/>
  <c r="E44" i="6"/>
  <c r="D44" i="6"/>
  <c r="C44" i="6"/>
  <c r="B44" i="6"/>
  <c r="O43" i="6"/>
  <c r="N43" i="6"/>
  <c r="M43" i="6"/>
  <c r="M50" i="6" s="1"/>
  <c r="L43" i="6"/>
  <c r="P43" i="6" s="1"/>
  <c r="P50" i="6" s="1"/>
  <c r="J43" i="6"/>
  <c r="E43" i="6"/>
  <c r="D43" i="6"/>
  <c r="C43" i="6"/>
  <c r="B43" i="6"/>
  <c r="F43" i="6" s="1"/>
  <c r="O40" i="6"/>
  <c r="N40" i="6"/>
  <c r="M40" i="6"/>
  <c r="L40" i="6"/>
  <c r="J40" i="6"/>
  <c r="I40" i="6"/>
  <c r="H40" i="6"/>
  <c r="G40" i="6"/>
  <c r="E40" i="6"/>
  <c r="D40" i="6"/>
  <c r="C40" i="6"/>
  <c r="F40" i="6" s="1"/>
  <c r="B40" i="6"/>
  <c r="Q40" i="6" s="1"/>
  <c r="O39" i="6"/>
  <c r="N39" i="6"/>
  <c r="M39" i="6"/>
  <c r="L39" i="6"/>
  <c r="J39" i="6"/>
  <c r="I39" i="6"/>
  <c r="H39" i="6"/>
  <c r="G39" i="6"/>
  <c r="E39" i="6"/>
  <c r="D39" i="6"/>
  <c r="C39" i="6"/>
  <c r="C50" i="6" s="1"/>
  <c r="B39" i="6"/>
  <c r="F39" i="6" s="1"/>
  <c r="O38" i="6"/>
  <c r="N38" i="6"/>
  <c r="M38" i="6"/>
  <c r="L38" i="6"/>
  <c r="L50" i="6"/>
  <c r="J38" i="6"/>
  <c r="I38" i="6"/>
  <c r="H38" i="6"/>
  <c r="G38" i="6"/>
  <c r="G50" i="6" s="1"/>
  <c r="E38" i="6"/>
  <c r="D38" i="6"/>
  <c r="C38" i="6"/>
  <c r="B38" i="6"/>
  <c r="F38" i="6" s="1"/>
  <c r="B50" i="6"/>
  <c r="O35" i="6"/>
  <c r="AH127" i="1" s="1"/>
  <c r="N35" i="6"/>
  <c r="AG127" i="1"/>
  <c r="M35" i="6"/>
  <c r="AF127" i="1" s="1"/>
  <c r="L35" i="6"/>
  <c r="AE127" i="1" s="1"/>
  <c r="AE90" i="1" s="1"/>
  <c r="J35" i="6"/>
  <c r="AC127" i="1"/>
  <c r="I35" i="6"/>
  <c r="AB127" i="1" s="1"/>
  <c r="H35" i="6"/>
  <c r="AA127" i="1"/>
  <c r="AD127" i="1" s="1"/>
  <c r="G35" i="6"/>
  <c r="Z127" i="1" s="1"/>
  <c r="Z90" i="1" s="1"/>
  <c r="E35" i="6"/>
  <c r="X127" i="1"/>
  <c r="D35" i="6"/>
  <c r="W127" i="1"/>
  <c r="C35" i="6"/>
  <c r="V127" i="1" s="1"/>
  <c r="B35" i="6"/>
  <c r="U127" i="1"/>
  <c r="U90" i="1" s="1"/>
  <c r="Y90" i="1" s="1"/>
  <c r="P34" i="6"/>
  <c r="Q23" i="6"/>
  <c r="P23" i="6"/>
  <c r="K23" i="6"/>
  <c r="F23" i="6"/>
  <c r="O20" i="6"/>
  <c r="P127" i="1" s="1"/>
  <c r="N20" i="6"/>
  <c r="O127" i="1" s="1"/>
  <c r="M20" i="6"/>
  <c r="N127" i="1"/>
  <c r="L20" i="6"/>
  <c r="M127" i="1" s="1"/>
  <c r="J20" i="6"/>
  <c r="K127" i="1" s="1"/>
  <c r="I20" i="6"/>
  <c r="J127" i="1"/>
  <c r="H20" i="6"/>
  <c r="I127" i="1" s="1"/>
  <c r="AS127" i="1" s="1"/>
  <c r="AS90" i="1" s="1"/>
  <c r="G20" i="6"/>
  <c r="H127" i="1" s="1"/>
  <c r="AR127" i="1" s="1"/>
  <c r="AR90" i="1" s="1"/>
  <c r="E20" i="6"/>
  <c r="F127" i="1"/>
  <c r="D20" i="6"/>
  <c r="E127" i="1" s="1"/>
  <c r="C20" i="6"/>
  <c r="D127" i="1" s="1"/>
  <c r="B20" i="6"/>
  <c r="C127" i="1"/>
  <c r="G127" i="1" s="1"/>
  <c r="Q8" i="6"/>
  <c r="P8" i="6"/>
  <c r="K8" i="6"/>
  <c r="F8" i="6"/>
  <c r="O49" i="5"/>
  <c r="N49" i="5"/>
  <c r="P49" i="5" s="1"/>
  <c r="M49" i="5"/>
  <c r="L49" i="5"/>
  <c r="J49" i="5"/>
  <c r="I49" i="5"/>
  <c r="H49" i="5"/>
  <c r="G49" i="5"/>
  <c r="K49" i="5" s="1"/>
  <c r="E49" i="5"/>
  <c r="D49" i="5"/>
  <c r="C49" i="5"/>
  <c r="B49" i="5"/>
  <c r="B45" i="5"/>
  <c r="L44" i="5"/>
  <c r="P44" i="5" s="1"/>
  <c r="I44" i="5"/>
  <c r="H44" i="5"/>
  <c r="D44" i="5"/>
  <c r="C44" i="5"/>
  <c r="B44" i="5"/>
  <c r="Q44" i="5" s="1"/>
  <c r="F44" i="5"/>
  <c r="O41" i="5"/>
  <c r="N41" i="5"/>
  <c r="M41" i="5"/>
  <c r="L41" i="5"/>
  <c r="J41" i="5"/>
  <c r="I41" i="5"/>
  <c r="K41" i="5" s="1"/>
  <c r="H41" i="5"/>
  <c r="G41" i="5"/>
  <c r="E41" i="5"/>
  <c r="D41" i="5"/>
  <c r="C41" i="5"/>
  <c r="B41" i="5"/>
  <c r="Q41" i="5" s="1"/>
  <c r="O40" i="5"/>
  <c r="N40" i="5"/>
  <c r="M40" i="5"/>
  <c r="L40" i="5"/>
  <c r="J40" i="5"/>
  <c r="I40" i="5"/>
  <c r="K40" i="5" s="1"/>
  <c r="H40" i="5"/>
  <c r="G40" i="5"/>
  <c r="E40" i="5"/>
  <c r="D40" i="5"/>
  <c r="C40" i="5"/>
  <c r="B40" i="5"/>
  <c r="F40" i="5" s="1"/>
  <c r="O39" i="5"/>
  <c r="N39" i="5"/>
  <c r="M39" i="5"/>
  <c r="L39" i="5"/>
  <c r="J39" i="5"/>
  <c r="J50" i="5" s="1"/>
  <c r="I39" i="5"/>
  <c r="I50" i="5" s="1"/>
  <c r="H39" i="5"/>
  <c r="G39" i="5"/>
  <c r="E39" i="5"/>
  <c r="D39" i="5"/>
  <c r="C39" i="5"/>
  <c r="C50" i="5" s="1"/>
  <c r="B39" i="5"/>
  <c r="F39" i="5" s="1"/>
  <c r="O38" i="5"/>
  <c r="N38" i="5"/>
  <c r="M38" i="5"/>
  <c r="M50" i="5" s="1"/>
  <c r="L38" i="5"/>
  <c r="J38" i="5"/>
  <c r="I38" i="5"/>
  <c r="K38" i="5" s="1"/>
  <c r="H38" i="5"/>
  <c r="G38" i="5"/>
  <c r="E38" i="5"/>
  <c r="E50" i="5"/>
  <c r="D38" i="5"/>
  <c r="D50" i="5" s="1"/>
  <c r="C38" i="5"/>
  <c r="B38" i="5"/>
  <c r="B50" i="5" s="1"/>
  <c r="O35" i="5"/>
  <c r="AH126" i="1" s="1"/>
  <c r="N35" i="5"/>
  <c r="AG126" i="1"/>
  <c r="M35" i="5"/>
  <c r="AF126" i="1" s="1"/>
  <c r="L35" i="5"/>
  <c r="AE126" i="1"/>
  <c r="AE89" i="1" s="1"/>
  <c r="J35" i="5"/>
  <c r="AC126" i="1"/>
  <c r="I35" i="5"/>
  <c r="AB126" i="1" s="1"/>
  <c r="H35" i="5"/>
  <c r="AA126" i="1"/>
  <c r="G35" i="5"/>
  <c r="Z126" i="1" s="1"/>
  <c r="E35" i="5"/>
  <c r="X126" i="1" s="1"/>
  <c r="D35" i="5"/>
  <c r="W126" i="1"/>
  <c r="C35" i="5"/>
  <c r="V126" i="1" s="1"/>
  <c r="B35" i="5"/>
  <c r="U126" i="1" s="1"/>
  <c r="U89" i="1" s="1"/>
  <c r="Q23" i="5"/>
  <c r="Q35" i="5" s="1"/>
  <c r="P23" i="5"/>
  <c r="K23" i="5"/>
  <c r="K35" i="5" s="1"/>
  <c r="F23" i="5"/>
  <c r="O20" i="5"/>
  <c r="P126" i="1"/>
  <c r="N20" i="5"/>
  <c r="O126" i="1" s="1"/>
  <c r="AY126" i="1" s="1"/>
  <c r="AY89" i="1" s="1"/>
  <c r="M20" i="5"/>
  <c r="N126" i="1" s="1"/>
  <c r="L20" i="5"/>
  <c r="M126" i="1"/>
  <c r="AW126" i="1" s="1"/>
  <c r="J20" i="5"/>
  <c r="K126" i="1"/>
  <c r="AU126" i="1" s="1"/>
  <c r="AU89" i="1" s="1"/>
  <c r="I20" i="5"/>
  <c r="J126" i="1" s="1"/>
  <c r="H20" i="5"/>
  <c r="I126" i="1"/>
  <c r="G20" i="5"/>
  <c r="H126" i="1"/>
  <c r="E20" i="5"/>
  <c r="F126" i="1" s="1"/>
  <c r="AP126" i="1" s="1"/>
  <c r="AP89" i="1" s="1"/>
  <c r="D20" i="5"/>
  <c r="E126" i="1"/>
  <c r="AO126" i="1" s="1"/>
  <c r="C20" i="5"/>
  <c r="D126" i="1" s="1"/>
  <c r="B20" i="5"/>
  <c r="C126" i="1" s="1"/>
  <c r="C89" i="1" s="1"/>
  <c r="Q8" i="5"/>
  <c r="P8" i="5"/>
  <c r="K8" i="5"/>
  <c r="F8" i="5"/>
  <c r="O49" i="4"/>
  <c r="N49" i="4"/>
  <c r="M49" i="4"/>
  <c r="L49" i="4"/>
  <c r="J49" i="4"/>
  <c r="J50" i="4" s="1"/>
  <c r="I49" i="4"/>
  <c r="H49" i="4"/>
  <c r="G49" i="4"/>
  <c r="E49" i="4"/>
  <c r="D49" i="4"/>
  <c r="C49" i="4"/>
  <c r="Q49" i="4" s="1"/>
  <c r="B49" i="4"/>
  <c r="B50" i="4" s="1"/>
  <c r="O38" i="4"/>
  <c r="N38" i="4"/>
  <c r="M38" i="4"/>
  <c r="L38" i="4"/>
  <c r="L50" i="4"/>
  <c r="J38" i="4"/>
  <c r="I38" i="4"/>
  <c r="H38" i="4"/>
  <c r="G38" i="4"/>
  <c r="E38" i="4"/>
  <c r="D38" i="4"/>
  <c r="C38" i="4"/>
  <c r="F38" i="4" s="1"/>
  <c r="B38" i="4"/>
  <c r="AH125" i="1"/>
  <c r="AG125" i="1"/>
  <c r="AF125" i="1"/>
  <c r="AE125" i="1"/>
  <c r="AC125" i="1"/>
  <c r="AB125" i="1"/>
  <c r="AA125" i="1"/>
  <c r="Z125" i="1"/>
  <c r="Z88" i="1" s="1"/>
  <c r="X125" i="1"/>
  <c r="W125" i="1"/>
  <c r="V125" i="1"/>
  <c r="U125" i="1"/>
  <c r="U88" i="1" s="1"/>
  <c r="Q23" i="4"/>
  <c r="Q35" i="4" s="1"/>
  <c r="P23" i="4"/>
  <c r="P35" i="4" s="1"/>
  <c r="K23" i="4"/>
  <c r="K35" i="4"/>
  <c r="F23" i="4"/>
  <c r="F35" i="4"/>
  <c r="P125" i="1"/>
  <c r="AZ125" i="1" s="1"/>
  <c r="O125" i="1"/>
  <c r="N125" i="1"/>
  <c r="M125" i="1"/>
  <c r="M88" i="1" s="1"/>
  <c r="K125" i="1"/>
  <c r="AU125" i="1" s="1"/>
  <c r="J125" i="1"/>
  <c r="L125" i="1" s="1"/>
  <c r="I125" i="1"/>
  <c r="H125" i="1"/>
  <c r="F125" i="1"/>
  <c r="AP125" i="1" s="1"/>
  <c r="E125" i="1"/>
  <c r="C125" i="1"/>
  <c r="Q8" i="4"/>
  <c r="P8" i="4"/>
  <c r="P20" i="4" s="1"/>
  <c r="K8" i="4"/>
  <c r="K20" i="4"/>
  <c r="F8" i="4"/>
  <c r="F20" i="4" s="1"/>
  <c r="AC123" i="1"/>
  <c r="AE123" i="1"/>
  <c r="AE86" i="1" s="1"/>
  <c r="AH230" i="1"/>
  <c r="AG230" i="1"/>
  <c r="AF230" i="1"/>
  <c r="AE230" i="1"/>
  <c r="AC230" i="1"/>
  <c r="AB230" i="1"/>
  <c r="AA230" i="1"/>
  <c r="Z230" i="1"/>
  <c r="X230" i="1"/>
  <c r="W230" i="1"/>
  <c r="V230" i="1"/>
  <c r="U230" i="1"/>
  <c r="AJ229" i="1"/>
  <c r="AI229" i="1"/>
  <c r="AD229" i="1"/>
  <c r="Y229" i="1"/>
  <c r="AJ228" i="1"/>
  <c r="Y228" i="1"/>
  <c r="AJ197" i="1"/>
  <c r="AI197" i="1"/>
  <c r="AD197" i="1"/>
  <c r="AD230" i="1" s="1"/>
  <c r="Y197" i="1"/>
  <c r="AH193" i="1"/>
  <c r="AG193" i="1"/>
  <c r="AF193" i="1"/>
  <c r="AE193" i="1"/>
  <c r="AC193" i="1"/>
  <c r="AB193" i="1"/>
  <c r="AA193" i="1"/>
  <c r="Z193" i="1"/>
  <c r="X193" i="1"/>
  <c r="W193" i="1"/>
  <c r="V193" i="1"/>
  <c r="U193" i="1"/>
  <c r="AD192" i="1"/>
  <c r="Y192" i="1"/>
  <c r="AJ166" i="1"/>
  <c r="AI166" i="1"/>
  <c r="AD166" i="1"/>
  <c r="AJ165" i="1"/>
  <c r="AI165" i="1"/>
  <c r="AD165" i="1"/>
  <c r="AJ164" i="1"/>
  <c r="AI164" i="1"/>
  <c r="AD164" i="1"/>
  <c r="AJ163" i="1"/>
  <c r="AI163" i="1"/>
  <c r="AD163" i="1"/>
  <c r="AJ162" i="1"/>
  <c r="AI162" i="1"/>
  <c r="AD162" i="1"/>
  <c r="AD193" i="1" s="1"/>
  <c r="AJ161" i="1"/>
  <c r="AI161" i="1"/>
  <c r="AD161" i="1"/>
  <c r="Y161" i="1"/>
  <c r="AJ160" i="1"/>
  <c r="AI160" i="1"/>
  <c r="AI193" i="1" s="1"/>
  <c r="AD160" i="1"/>
  <c r="Y160" i="1"/>
  <c r="O40" i="3"/>
  <c r="N40" i="3"/>
  <c r="M40" i="3"/>
  <c r="P40" i="3" s="1"/>
  <c r="M52" i="3"/>
  <c r="L40" i="3"/>
  <c r="L52" i="3" s="1"/>
  <c r="J40" i="3"/>
  <c r="I40" i="3"/>
  <c r="I52" i="3"/>
  <c r="H40" i="3"/>
  <c r="G40" i="3"/>
  <c r="Q40" i="3" s="1"/>
  <c r="E40" i="3"/>
  <c r="E52" i="3" s="1"/>
  <c r="D40" i="3"/>
  <c r="D52" i="3"/>
  <c r="C40" i="3"/>
  <c r="C52" i="3"/>
  <c r="B40" i="3"/>
  <c r="B52" i="3" s="1"/>
  <c r="O37" i="3"/>
  <c r="AH124" i="1"/>
  <c r="N37" i="3"/>
  <c r="AG124" i="1" s="1"/>
  <c r="M37" i="3"/>
  <c r="AF124" i="1"/>
  <c r="L37" i="3"/>
  <c r="AE124" i="1"/>
  <c r="AE87" i="1" s="1"/>
  <c r="J37" i="3"/>
  <c r="AC124" i="1" s="1"/>
  <c r="I37" i="3"/>
  <c r="AB124" i="1"/>
  <c r="H37" i="3"/>
  <c r="AA124" i="1" s="1"/>
  <c r="G37" i="3"/>
  <c r="Z124" i="1"/>
  <c r="Z87" i="1"/>
  <c r="E37" i="3"/>
  <c r="X124" i="1" s="1"/>
  <c r="D37" i="3"/>
  <c r="W124" i="1"/>
  <c r="C37" i="3"/>
  <c r="V124" i="1"/>
  <c r="B37" i="3"/>
  <c r="U124" i="1" s="1"/>
  <c r="U87" i="1" s="1"/>
  <c r="Q25" i="3"/>
  <c r="P25" i="3"/>
  <c r="K25" i="3"/>
  <c r="F25" i="3"/>
  <c r="O22" i="3"/>
  <c r="P124" i="1" s="1"/>
  <c r="N22" i="3"/>
  <c r="O124" i="1"/>
  <c r="M22" i="3"/>
  <c r="N124" i="1" s="1"/>
  <c r="L22" i="3"/>
  <c r="M124" i="1" s="1"/>
  <c r="M87" i="1" s="1"/>
  <c r="J22" i="3"/>
  <c r="K124" i="1"/>
  <c r="K156" i="1" s="1"/>
  <c r="I22" i="3"/>
  <c r="J124" i="1" s="1"/>
  <c r="H22" i="3"/>
  <c r="I124" i="1" s="1"/>
  <c r="G22" i="3"/>
  <c r="H124" i="1"/>
  <c r="E22" i="3"/>
  <c r="F124" i="1"/>
  <c r="AP124" i="1" s="1"/>
  <c r="AP87" i="1" s="1"/>
  <c r="D22" i="3"/>
  <c r="E124" i="1" s="1"/>
  <c r="AO124" i="1" s="1"/>
  <c r="AO87" i="1" s="1"/>
  <c r="C22" i="3"/>
  <c r="D124" i="1"/>
  <c r="AN124" i="1" s="1"/>
  <c r="AN87" i="1" s="1"/>
  <c r="B22" i="3"/>
  <c r="C124" i="1" s="1"/>
  <c r="Q10" i="3"/>
  <c r="P10" i="3"/>
  <c r="K10" i="3"/>
  <c r="F10" i="3"/>
  <c r="H123" i="1"/>
  <c r="L123" i="1" s="1"/>
  <c r="O123" i="1"/>
  <c r="AY123" i="1" s="1"/>
  <c r="AY86" i="1" s="1"/>
  <c r="AZ124" i="1"/>
  <c r="AZ87" i="1" s="1"/>
  <c r="AS125" i="1"/>
  <c r="AS88" i="1" s="1"/>
  <c r="AX125" i="1"/>
  <c r="AX88" i="1" s="1"/>
  <c r="AX126" i="1"/>
  <c r="AX89" i="1" s="1"/>
  <c r="AU127" i="1"/>
  <c r="AU90" i="1" s="1"/>
  <c r="AW128" i="1"/>
  <c r="AW91" i="1" s="1"/>
  <c r="H88" i="1"/>
  <c r="M89" i="1"/>
  <c r="M90" i="1"/>
  <c r="AY127" i="1"/>
  <c r="AY90" i="1"/>
  <c r="AP128" i="1"/>
  <c r="AP91" i="1" s="1"/>
  <c r="AX128" i="1"/>
  <c r="AX91" i="1" s="1"/>
  <c r="AT123" i="1"/>
  <c r="AT86" i="1" s="1"/>
  <c r="AS123" i="1"/>
  <c r="Y128" i="1"/>
  <c r="AD128" i="1"/>
  <c r="AO123" i="1"/>
  <c r="AS86" i="1"/>
  <c r="U86" i="1"/>
  <c r="Y86" i="1" s="1"/>
  <c r="Z86" i="1"/>
  <c r="AD86" i="1" s="1"/>
  <c r="AD123" i="1"/>
  <c r="AJ125" i="1"/>
  <c r="AD125" i="1"/>
  <c r="R127" i="1"/>
  <c r="AN123" i="1"/>
  <c r="AP123" i="1"/>
  <c r="AP86" i="1" s="1"/>
  <c r="AZ86" i="1"/>
  <c r="Q123" i="1"/>
  <c r="H50" i="8"/>
  <c r="J50" i="8"/>
  <c r="M50" i="8"/>
  <c r="E50" i="6"/>
  <c r="H50" i="6"/>
  <c r="O50" i="6"/>
  <c r="C50" i="4"/>
  <c r="F49" i="4"/>
  <c r="D50" i="4"/>
  <c r="G50" i="4"/>
  <c r="I50" i="4"/>
  <c r="N50" i="4"/>
  <c r="P49" i="4"/>
  <c r="Y230" i="1"/>
  <c r="AJ193" i="1"/>
  <c r="K44" i="2"/>
  <c r="K45" i="2"/>
  <c r="K47" i="2"/>
  <c r="P42" i="2"/>
  <c r="P44" i="2"/>
  <c r="P47" i="2"/>
  <c r="K42" i="2"/>
  <c r="K43" i="2"/>
  <c r="Q43" i="2"/>
  <c r="F43" i="2"/>
  <c r="F44" i="2"/>
  <c r="Q46" i="2"/>
  <c r="F46" i="2"/>
  <c r="F47" i="2"/>
  <c r="M50" i="9"/>
  <c r="K20" i="9"/>
  <c r="F35" i="8"/>
  <c r="F20" i="8"/>
  <c r="K20" i="8"/>
  <c r="E50" i="7"/>
  <c r="M50" i="7"/>
  <c r="Q35" i="7"/>
  <c r="Q20" i="7"/>
  <c r="N50" i="6"/>
  <c r="Q35" i="6"/>
  <c r="Q20" i="6"/>
  <c r="F20" i="5"/>
  <c r="H50" i="4"/>
  <c r="D125" i="1"/>
  <c r="O50" i="4"/>
  <c r="O52" i="3"/>
  <c r="J52" i="3"/>
  <c r="E50" i="4"/>
  <c r="M50" i="4"/>
  <c r="H52" i="3"/>
  <c r="P37" i="3"/>
  <c r="Q37" i="3"/>
  <c r="N52" i="3"/>
  <c r="P22" i="3"/>
  <c r="Q22" i="3"/>
  <c r="M86" i="1"/>
  <c r="AW123" i="1"/>
  <c r="AI230" i="1"/>
  <c r="K20" i="5"/>
  <c r="AJ230" i="1"/>
  <c r="P20" i="5"/>
  <c r="P35" i="5"/>
  <c r="F20" i="6"/>
  <c r="F35" i="6"/>
  <c r="F20" i="7"/>
  <c r="F49" i="7"/>
  <c r="P20" i="8"/>
  <c r="P35" i="8"/>
  <c r="F35" i="5"/>
  <c r="F22" i="3"/>
  <c r="F37" i="3"/>
  <c r="Y193" i="1"/>
  <c r="Q20" i="4"/>
  <c r="Q20" i="5"/>
  <c r="K20" i="6"/>
  <c r="K35" i="6"/>
  <c r="K20" i="7"/>
  <c r="K35" i="7"/>
  <c r="Q20" i="9"/>
  <c r="Q35" i="9"/>
  <c r="N50" i="7"/>
  <c r="P20" i="6"/>
  <c r="P35" i="6"/>
  <c r="P20" i="7"/>
  <c r="P35" i="7"/>
  <c r="P49" i="7"/>
  <c r="K22" i="3"/>
  <c r="K37" i="3"/>
  <c r="P39" i="5"/>
  <c r="P40" i="5"/>
  <c r="P41" i="5"/>
  <c r="F49" i="5"/>
  <c r="K39" i="6"/>
  <c r="P39" i="6"/>
  <c r="K40" i="6"/>
  <c r="P40" i="6"/>
  <c r="F44" i="6"/>
  <c r="K44" i="6"/>
  <c r="F49" i="6"/>
  <c r="K49" i="6"/>
  <c r="F49" i="9"/>
  <c r="K49" i="9"/>
  <c r="P49" i="9"/>
  <c r="F41" i="2"/>
  <c r="P41" i="2"/>
  <c r="P53" i="2" s="1"/>
  <c r="F39" i="8"/>
  <c r="K39" i="8"/>
  <c r="K49" i="8"/>
  <c r="P49" i="8"/>
  <c r="K38" i="9"/>
  <c r="F38" i="9"/>
  <c r="Q39" i="8"/>
  <c r="Q38" i="7"/>
  <c r="F38" i="7"/>
  <c r="P38" i="7"/>
  <c r="Q43" i="6"/>
  <c r="Q49" i="6"/>
  <c r="P38" i="6"/>
  <c r="Q38" i="5"/>
  <c r="Q39" i="5"/>
  <c r="F38" i="5"/>
  <c r="P38" i="5"/>
  <c r="K38" i="4"/>
  <c r="Q38" i="4"/>
  <c r="P38" i="4"/>
  <c r="K40" i="3"/>
  <c r="F40" i="3"/>
  <c r="BA123" i="1"/>
  <c r="AO86" i="1"/>
  <c r="P50" i="7"/>
  <c r="AW86" i="1"/>
  <c r="Q86" i="1"/>
  <c r="R229" i="1"/>
  <c r="M230" i="1"/>
  <c r="N230" i="1"/>
  <c r="O230" i="1"/>
  <c r="P230" i="1"/>
  <c r="Q228" i="1"/>
  <c r="Q229" i="1"/>
  <c r="G229" i="1"/>
  <c r="R197" i="1"/>
  <c r="Q197" i="1"/>
  <c r="Q230" i="1" s="1"/>
  <c r="L197" i="1"/>
  <c r="G197" i="1"/>
  <c r="G230" i="1" s="1"/>
  <c r="L230" i="1"/>
  <c r="R230" i="1"/>
  <c r="R192" i="1"/>
  <c r="Q192" i="1"/>
  <c r="L192" i="1"/>
  <c r="G192" i="1"/>
  <c r="R160" i="1"/>
  <c r="Q160" i="1"/>
  <c r="Q193" i="1" s="1"/>
  <c r="L160" i="1"/>
  <c r="G160" i="1"/>
  <c r="G193" i="1" s="1"/>
  <c r="K230" i="1"/>
  <c r="J230" i="1"/>
  <c r="I230" i="1"/>
  <c r="H230" i="1"/>
  <c r="F230" i="1"/>
  <c r="D230" i="1"/>
  <c r="C230" i="1"/>
  <c r="P193" i="1"/>
  <c r="O193" i="1"/>
  <c r="N193" i="1"/>
  <c r="M193" i="1"/>
  <c r="K193" i="1"/>
  <c r="J193" i="1"/>
  <c r="I193" i="1"/>
  <c r="H193" i="1"/>
  <c r="F193" i="1"/>
  <c r="E193" i="1"/>
  <c r="D193" i="1"/>
  <c r="C193" i="1"/>
  <c r="L118" i="1"/>
  <c r="R193" i="1"/>
  <c r="L193" i="1"/>
  <c r="E230" i="1"/>
  <c r="AX139" i="1" l="1"/>
  <c r="AX102" i="1" s="1"/>
  <c r="R136" i="1"/>
  <c r="V156" i="1"/>
  <c r="AU135" i="1"/>
  <c r="AU98" i="1" s="1"/>
  <c r="AI135" i="1"/>
  <c r="AH156" i="1"/>
  <c r="I156" i="1"/>
  <c r="W156" i="1"/>
  <c r="G131" i="1"/>
  <c r="L130" i="1"/>
  <c r="AX130" i="1"/>
  <c r="AX93" i="1" s="1"/>
  <c r="AF156" i="1"/>
  <c r="AP129" i="1"/>
  <c r="AP92" i="1" s="1"/>
  <c r="AM129" i="1"/>
  <c r="L129" i="1"/>
  <c r="AT129" i="1"/>
  <c r="AT92" i="1" s="1"/>
  <c r="R124" i="1"/>
  <c r="C87" i="1"/>
  <c r="G124" i="1"/>
  <c r="P49" i="27"/>
  <c r="N156" i="1"/>
  <c r="P52" i="3"/>
  <c r="AD88" i="1"/>
  <c r="AJ89" i="1"/>
  <c r="Y126" i="1"/>
  <c r="AN126" i="1"/>
  <c r="AN89" i="1" s="1"/>
  <c r="AT124" i="1"/>
  <c r="AT87" i="1" s="1"/>
  <c r="J156" i="1"/>
  <c r="AJ87" i="1"/>
  <c r="X156" i="1"/>
  <c r="Y124" i="1"/>
  <c r="AI124" i="1"/>
  <c r="AG156" i="1"/>
  <c r="AZ128" i="1"/>
  <c r="AZ91" i="1" s="1"/>
  <c r="BA91" i="1" s="1"/>
  <c r="P156" i="1"/>
  <c r="H91" i="1"/>
  <c r="L91" i="1" s="1"/>
  <c r="AR128" i="1"/>
  <c r="F49" i="28"/>
  <c r="AO149" i="1"/>
  <c r="AO112" i="1" s="1"/>
  <c r="AY154" i="1"/>
  <c r="AY117" i="1" s="1"/>
  <c r="U117" i="1"/>
  <c r="Y154" i="1"/>
  <c r="AJ154" i="1"/>
  <c r="I48" i="21"/>
  <c r="K36" i="21"/>
  <c r="AN135" i="1"/>
  <c r="AN98" i="1" s="1"/>
  <c r="U98" i="1"/>
  <c r="Y98" i="1" s="1"/>
  <c r="Y135" i="1"/>
  <c r="AJ135" i="1"/>
  <c r="F18" i="18"/>
  <c r="Q38" i="8"/>
  <c r="K39" i="5"/>
  <c r="K50" i="5" s="1"/>
  <c r="G125" i="1"/>
  <c r="C90" i="1"/>
  <c r="G90" i="1" s="1"/>
  <c r="H89" i="1"/>
  <c r="AR126" i="1"/>
  <c r="Y89" i="1"/>
  <c r="L50" i="5"/>
  <c r="AN128" i="1"/>
  <c r="AN91" i="1" s="1"/>
  <c r="Q44" i="8"/>
  <c r="F44" i="8"/>
  <c r="AU138" i="1"/>
  <c r="AU101" i="1" s="1"/>
  <c r="Z101" i="1"/>
  <c r="AD101" i="1" s="1"/>
  <c r="AD138" i="1"/>
  <c r="P37" i="26"/>
  <c r="P49" i="26" s="1"/>
  <c r="F38" i="21"/>
  <c r="Z92" i="1"/>
  <c r="AD129" i="1"/>
  <c r="B48" i="18"/>
  <c r="F37" i="18"/>
  <c r="I48" i="18"/>
  <c r="K37" i="18"/>
  <c r="Q40" i="18"/>
  <c r="F40" i="18"/>
  <c r="F48" i="18" s="1"/>
  <c r="F43" i="18"/>
  <c r="Q43" i="18"/>
  <c r="F44" i="18"/>
  <c r="Q44" i="18"/>
  <c r="F47" i="18"/>
  <c r="L49" i="23"/>
  <c r="P37" i="23"/>
  <c r="Q48" i="24"/>
  <c r="F48" i="24"/>
  <c r="AP133" i="1"/>
  <c r="AP96" i="1" s="1"/>
  <c r="AX133" i="1"/>
  <c r="AX96" i="1" s="1"/>
  <c r="C49" i="25"/>
  <c r="Q37" i="25"/>
  <c r="F37" i="25"/>
  <c r="Q48" i="25"/>
  <c r="K48" i="25"/>
  <c r="AM134" i="1"/>
  <c r="C97" i="1"/>
  <c r="G134" i="1"/>
  <c r="R134" i="1"/>
  <c r="AE97" i="1"/>
  <c r="AI97" i="1" s="1"/>
  <c r="AI134" i="1"/>
  <c r="Q37" i="26"/>
  <c r="F37" i="26"/>
  <c r="K48" i="26"/>
  <c r="G49" i="26"/>
  <c r="AO135" i="1"/>
  <c r="AO98" i="1" s="1"/>
  <c r="AW135" i="1"/>
  <c r="M98" i="1"/>
  <c r="Q135" i="1"/>
  <c r="P39" i="18"/>
  <c r="AU129" i="1"/>
  <c r="AU92" i="1" s="1"/>
  <c r="P47" i="12"/>
  <c r="Q47" i="12"/>
  <c r="P18" i="15"/>
  <c r="K33" i="15"/>
  <c r="P33" i="15"/>
  <c r="Q38" i="22"/>
  <c r="H49" i="22"/>
  <c r="K46" i="22"/>
  <c r="Q46" i="22"/>
  <c r="K40" i="22"/>
  <c r="J49" i="22"/>
  <c r="D156" i="1"/>
  <c r="Q49" i="5"/>
  <c r="K38" i="8"/>
  <c r="F41" i="5"/>
  <c r="F50" i="5" s="1"/>
  <c r="C86" i="1"/>
  <c r="AJ126" i="1"/>
  <c r="L128" i="1"/>
  <c r="Q124" i="1"/>
  <c r="AM127" i="1"/>
  <c r="AR125" i="1"/>
  <c r="AR88" i="1" s="1"/>
  <c r="G128" i="1"/>
  <c r="AN127" i="1"/>
  <c r="AN90" i="1" s="1"/>
  <c r="Z89" i="1"/>
  <c r="AD126" i="1"/>
  <c r="AT127" i="1"/>
  <c r="AT90" i="1" s="1"/>
  <c r="R90" i="1"/>
  <c r="I50" i="6"/>
  <c r="B50" i="8"/>
  <c r="K23" i="2"/>
  <c r="BA86" i="1"/>
  <c r="Q43" i="19"/>
  <c r="BA197" i="1"/>
  <c r="Q38" i="21"/>
  <c r="AN140" i="1"/>
  <c r="AN103" i="1" s="1"/>
  <c r="C49" i="12"/>
  <c r="Q37" i="12"/>
  <c r="E49" i="12"/>
  <c r="Q48" i="12"/>
  <c r="L139" i="1"/>
  <c r="H48" i="15"/>
  <c r="K36" i="15"/>
  <c r="AP144" i="1"/>
  <c r="AP107" i="1" s="1"/>
  <c r="AX144" i="1"/>
  <c r="AX107" i="1" s="1"/>
  <c r="AA143" i="1"/>
  <c r="AA144" i="1"/>
  <c r="Y150" i="1"/>
  <c r="B49" i="24"/>
  <c r="F37" i="24"/>
  <c r="M49" i="24"/>
  <c r="P37" i="24"/>
  <c r="P49" i="24" s="1"/>
  <c r="AZ136" i="1"/>
  <c r="AZ99" i="1" s="1"/>
  <c r="AT138" i="1"/>
  <c r="AT101" i="1" s="1"/>
  <c r="K49" i="25"/>
  <c r="AS129" i="1"/>
  <c r="AS92" i="1" s="1"/>
  <c r="AT149" i="1"/>
  <c r="AT112" i="1" s="1"/>
  <c r="H117" i="1"/>
  <c r="AR154" i="1"/>
  <c r="L154" i="1"/>
  <c r="F36" i="21"/>
  <c r="B48" i="21"/>
  <c r="Q36" i="21"/>
  <c r="Q37" i="21"/>
  <c r="F37" i="21"/>
  <c r="AS136" i="1"/>
  <c r="AS99" i="1" s="1"/>
  <c r="N49" i="28"/>
  <c r="P37" i="28"/>
  <c r="AV12" i="1"/>
  <c r="BB12" i="1"/>
  <c r="Q39" i="21"/>
  <c r="F39" i="21"/>
  <c r="C48" i="21"/>
  <c r="Q38" i="15"/>
  <c r="I48" i="15"/>
  <c r="K38" i="15"/>
  <c r="AP155" i="1"/>
  <c r="AP118" i="1" s="1"/>
  <c r="R155" i="1"/>
  <c r="O48" i="34"/>
  <c r="Q36" i="34"/>
  <c r="U110" i="1"/>
  <c r="AM147" i="1"/>
  <c r="AJ147" i="1"/>
  <c r="C156" i="1"/>
  <c r="AM123" i="1"/>
  <c r="F45" i="5"/>
  <c r="Q45" i="5"/>
  <c r="AS128" i="1"/>
  <c r="AS91" i="1" s="1"/>
  <c r="U91" i="1"/>
  <c r="AJ128" i="1"/>
  <c r="AN138" i="1"/>
  <c r="AN101" i="1" s="1"/>
  <c r="Q37" i="20"/>
  <c r="Q37" i="28"/>
  <c r="BB160" i="1"/>
  <c r="E156" i="1"/>
  <c r="M156" i="1"/>
  <c r="U156" i="1"/>
  <c r="Q39" i="6"/>
  <c r="P38" i="8"/>
  <c r="P50" i="8" s="1"/>
  <c r="P38" i="9"/>
  <c r="P50" i="9" s="1"/>
  <c r="F49" i="8"/>
  <c r="Q41" i="2"/>
  <c r="I53" i="2"/>
  <c r="H86" i="1"/>
  <c r="L86" i="1" s="1"/>
  <c r="G52" i="3"/>
  <c r="K49" i="4"/>
  <c r="K50" i="4" s="1"/>
  <c r="F40" i="8"/>
  <c r="Q126" i="1"/>
  <c r="R128" i="1"/>
  <c r="AM128" i="1"/>
  <c r="AM91" i="1" s="1"/>
  <c r="AS126" i="1"/>
  <c r="AS89" i="1" s="1"/>
  <c r="H50" i="5"/>
  <c r="AO127" i="1"/>
  <c r="AO90" i="1" s="1"/>
  <c r="D50" i="6"/>
  <c r="J50" i="6"/>
  <c r="AS137" i="1"/>
  <c r="AS100" i="1" s="1"/>
  <c r="AZ137" i="1"/>
  <c r="AZ100" i="1" s="1"/>
  <c r="J50" i="7"/>
  <c r="Q49" i="7"/>
  <c r="AI91" i="1"/>
  <c r="Q38" i="2"/>
  <c r="L53" i="2"/>
  <c r="K37" i="13"/>
  <c r="P48" i="16"/>
  <c r="Q36" i="16"/>
  <c r="Q41" i="18"/>
  <c r="Q37" i="24"/>
  <c r="F48" i="27"/>
  <c r="P48" i="25"/>
  <c r="P49" i="25" s="1"/>
  <c r="AO140" i="1"/>
  <c r="AO103" i="1" s="1"/>
  <c r="AW140" i="1"/>
  <c r="M103" i="1"/>
  <c r="Q140" i="1"/>
  <c r="U103" i="1"/>
  <c r="Y140" i="1"/>
  <c r="AJ140" i="1"/>
  <c r="H49" i="11"/>
  <c r="K37" i="11"/>
  <c r="Q37" i="11"/>
  <c r="O49" i="11"/>
  <c r="P37" i="11"/>
  <c r="P49" i="11" s="1"/>
  <c r="Q43" i="11"/>
  <c r="K43" i="11"/>
  <c r="K45" i="11"/>
  <c r="Q45" i="11"/>
  <c r="K48" i="11"/>
  <c r="Q48" i="11"/>
  <c r="R142" i="1"/>
  <c r="AM142" i="1"/>
  <c r="C105" i="1"/>
  <c r="G142" i="1"/>
  <c r="AT142" i="1"/>
  <c r="AT105" i="1" s="1"/>
  <c r="AE105" i="1"/>
  <c r="AI105" i="1" s="1"/>
  <c r="AI142" i="1"/>
  <c r="K40" i="13"/>
  <c r="D48" i="15"/>
  <c r="Q36" i="15"/>
  <c r="F36" i="15"/>
  <c r="F48" i="15" s="1"/>
  <c r="C48" i="20"/>
  <c r="Q36" i="20"/>
  <c r="F36" i="20"/>
  <c r="F48" i="20" s="1"/>
  <c r="AD133" i="1"/>
  <c r="F156" i="1"/>
  <c r="Q38" i="6"/>
  <c r="L126" i="1"/>
  <c r="R123" i="1"/>
  <c r="AI127" i="1"/>
  <c r="G126" i="1"/>
  <c r="AY124" i="1"/>
  <c r="AY87" i="1" s="1"/>
  <c r="AT125" i="1"/>
  <c r="AT88" i="1" s="1"/>
  <c r="AE88" i="1"/>
  <c r="AI125" i="1"/>
  <c r="AI126" i="1"/>
  <c r="G50" i="5"/>
  <c r="AT137" i="1"/>
  <c r="AT100" i="1" s="1"/>
  <c r="Z100" i="1"/>
  <c r="AD100" i="1" s="1"/>
  <c r="AD137" i="1"/>
  <c r="C50" i="8"/>
  <c r="Q37" i="18"/>
  <c r="K37" i="24"/>
  <c r="F37" i="27"/>
  <c r="O48" i="21"/>
  <c r="F38" i="12"/>
  <c r="F49" i="12" s="1"/>
  <c r="Q38" i="12"/>
  <c r="B49" i="12"/>
  <c r="F39" i="12"/>
  <c r="Q39" i="12"/>
  <c r="F40" i="12"/>
  <c r="Q40" i="12"/>
  <c r="Q42" i="12"/>
  <c r="F42" i="12"/>
  <c r="AN139" i="1"/>
  <c r="AN102" i="1" s="1"/>
  <c r="AU139" i="1"/>
  <c r="AU102" i="1" s="1"/>
  <c r="AZ139" i="1"/>
  <c r="AZ102" i="1" s="1"/>
  <c r="O49" i="13"/>
  <c r="P37" i="13"/>
  <c r="P49" i="13" s="1"/>
  <c r="K39" i="13"/>
  <c r="Q39" i="13"/>
  <c r="L141" i="1"/>
  <c r="AR141" i="1"/>
  <c r="H104" i="1"/>
  <c r="O141" i="1"/>
  <c r="N46" i="14"/>
  <c r="Q46" i="14" s="1"/>
  <c r="E49" i="14"/>
  <c r="F37" i="14"/>
  <c r="M49" i="14"/>
  <c r="P37" i="14"/>
  <c r="Q48" i="14"/>
  <c r="K48" i="14"/>
  <c r="K18" i="15"/>
  <c r="AP143" i="1"/>
  <c r="AP106" i="1" s="1"/>
  <c r="AX143" i="1"/>
  <c r="AX106" i="1" s="1"/>
  <c r="Q33" i="15"/>
  <c r="K37" i="17"/>
  <c r="Q37" i="17"/>
  <c r="I49" i="17"/>
  <c r="K48" i="17"/>
  <c r="G49" i="17"/>
  <c r="K18" i="18"/>
  <c r="AS148" i="1"/>
  <c r="AS111" i="1" s="1"/>
  <c r="BA150" i="1"/>
  <c r="AW113" i="1"/>
  <c r="D48" i="20"/>
  <c r="Q154" i="1"/>
  <c r="AU130" i="1"/>
  <c r="AU93" i="1" s="1"/>
  <c r="O49" i="14"/>
  <c r="AD139" i="1"/>
  <c r="P36" i="34"/>
  <c r="AR124" i="1"/>
  <c r="AR87" i="1" s="1"/>
  <c r="H87" i="1"/>
  <c r="L124" i="1"/>
  <c r="AX127" i="1"/>
  <c r="AX90" i="1" s="1"/>
  <c r="Q90" i="1"/>
  <c r="Q128" i="1"/>
  <c r="AM138" i="1"/>
  <c r="R138" i="1"/>
  <c r="C101" i="1"/>
  <c r="AZ129" i="1"/>
  <c r="AZ92" i="1" s="1"/>
  <c r="AW149" i="1"/>
  <c r="M112" i="1"/>
  <c r="Q112" i="1" s="1"/>
  <c r="Q149" i="1"/>
  <c r="U112" i="1"/>
  <c r="AJ149" i="1"/>
  <c r="Y149" i="1"/>
  <c r="Q36" i="19"/>
  <c r="H48" i="19"/>
  <c r="F44" i="20"/>
  <c r="Q44" i="20"/>
  <c r="M48" i="21"/>
  <c r="P37" i="21"/>
  <c r="P48" i="21" s="1"/>
  <c r="F48" i="26"/>
  <c r="Q48" i="26"/>
  <c r="AN93" i="1"/>
  <c r="P40" i="20"/>
  <c r="Q40" i="20"/>
  <c r="Q40" i="21"/>
  <c r="P40" i="21"/>
  <c r="F51" i="2"/>
  <c r="F53" i="2" s="1"/>
  <c r="AX155" i="1"/>
  <c r="AX118" i="1" s="1"/>
  <c r="P39" i="30"/>
  <c r="Q39" i="30"/>
  <c r="F42" i="30"/>
  <c r="Q42" i="30"/>
  <c r="K43" i="33"/>
  <c r="Q43" i="33"/>
  <c r="Q48" i="33" s="1"/>
  <c r="M48" i="34"/>
  <c r="Q37" i="34"/>
  <c r="AE156" i="1"/>
  <c r="F38" i="8"/>
  <c r="Q127" i="1"/>
  <c r="H90" i="1"/>
  <c r="AW124" i="1"/>
  <c r="AW87" i="1" s="1"/>
  <c r="AY128" i="1"/>
  <c r="AY91" i="1" s="1"/>
  <c r="N50" i="5"/>
  <c r="AJ127" i="1"/>
  <c r="Y127" i="1"/>
  <c r="G137" i="1"/>
  <c r="AM137" i="1"/>
  <c r="R137" i="1"/>
  <c r="C100" i="1"/>
  <c r="K36" i="16"/>
  <c r="K48" i="16" s="1"/>
  <c r="K36" i="19"/>
  <c r="H156" i="1"/>
  <c r="O156" i="1"/>
  <c r="Q40" i="5"/>
  <c r="K38" i="6"/>
  <c r="Q38" i="9"/>
  <c r="L127" i="1"/>
  <c r="R126" i="1"/>
  <c r="AJ123" i="1"/>
  <c r="AI128" i="1"/>
  <c r="AM126" i="1"/>
  <c r="M91" i="1"/>
  <c r="Q91" i="1" s="1"/>
  <c r="AU124" i="1"/>
  <c r="AU87" i="1" s="1"/>
  <c r="AM125" i="1"/>
  <c r="C88" i="1"/>
  <c r="AT126" i="1"/>
  <c r="AT89" i="1" s="1"/>
  <c r="O50" i="5"/>
  <c r="AW127" i="1"/>
  <c r="AW90" i="1" s="1"/>
  <c r="AD90" i="1"/>
  <c r="AU128" i="1"/>
  <c r="AU91" i="1" s="1"/>
  <c r="AD91" i="1"/>
  <c r="AT128" i="1"/>
  <c r="AT91" i="1" s="1"/>
  <c r="I50" i="9"/>
  <c r="F38" i="2"/>
  <c r="AR45" i="1"/>
  <c r="F43" i="20"/>
  <c r="F42" i="18"/>
  <c r="N48" i="21"/>
  <c r="J49" i="12"/>
  <c r="Q43" i="12"/>
  <c r="F43" i="12"/>
  <c r="AO139" i="1"/>
  <c r="AO102" i="1" s="1"/>
  <c r="Q139" i="1"/>
  <c r="AW139" i="1"/>
  <c r="M102" i="1"/>
  <c r="Q102" i="1" s="1"/>
  <c r="U102" i="1"/>
  <c r="Y139" i="1"/>
  <c r="AJ139" i="1"/>
  <c r="B49" i="13"/>
  <c r="F37" i="13"/>
  <c r="K38" i="13"/>
  <c r="Q38" i="13"/>
  <c r="Q49" i="13" s="1"/>
  <c r="K41" i="13"/>
  <c r="Q41" i="13"/>
  <c r="AZ141" i="1"/>
  <c r="AZ104" i="1" s="1"/>
  <c r="Z104" i="1"/>
  <c r="AD141" i="1"/>
  <c r="AY129" i="1"/>
  <c r="AY92" i="1" s="1"/>
  <c r="Q37" i="19"/>
  <c r="K37" i="19"/>
  <c r="Q38" i="19"/>
  <c r="K38" i="19"/>
  <c r="AM150" i="1"/>
  <c r="R150" i="1"/>
  <c r="C113" i="1"/>
  <c r="G150" i="1"/>
  <c r="AT150" i="1"/>
  <c r="AT113" i="1" s="1"/>
  <c r="F42" i="21"/>
  <c r="Q42" i="21"/>
  <c r="K43" i="21"/>
  <c r="Q43" i="21"/>
  <c r="F44" i="21"/>
  <c r="D48" i="21"/>
  <c r="AO130" i="1"/>
  <c r="AO93" i="1" s="1"/>
  <c r="AW130" i="1"/>
  <c r="M93" i="1"/>
  <c r="Q93" i="1" s="1"/>
  <c r="Q130" i="1"/>
  <c r="AR193" i="1"/>
  <c r="AP230" i="1"/>
  <c r="AQ197" i="1"/>
  <c r="AQ230" i="1" s="1"/>
  <c r="Q39" i="20"/>
  <c r="N48" i="20"/>
  <c r="P33" i="21"/>
  <c r="AY130" i="1"/>
  <c r="AY93" i="1" s="1"/>
  <c r="Q34" i="11"/>
  <c r="F19" i="11"/>
  <c r="K19" i="11"/>
  <c r="P19" i="11"/>
  <c r="L17" i="18"/>
  <c r="M17" i="18" s="1"/>
  <c r="G138" i="1"/>
  <c r="L115" i="1"/>
  <c r="R115" i="1"/>
  <c r="G116" i="1"/>
  <c r="R116" i="1"/>
  <c r="AS141" i="1"/>
  <c r="AS104" i="1" s="1"/>
  <c r="G114" i="1"/>
  <c r="R114" i="1"/>
  <c r="R109" i="1"/>
  <c r="G109" i="1"/>
  <c r="W119" i="1"/>
  <c r="Q125" i="1"/>
  <c r="V119" i="1"/>
  <c r="AZ126" i="1"/>
  <c r="AZ89" i="1" s="1"/>
  <c r="AI89" i="1"/>
  <c r="AN137" i="1"/>
  <c r="AN100" i="1" s="1"/>
  <c r="AU137" i="1"/>
  <c r="AU100" i="1" s="1"/>
  <c r="AO138" i="1"/>
  <c r="AO101" i="1" s="1"/>
  <c r="M101" i="1"/>
  <c r="Q138" i="1"/>
  <c r="AW138" i="1"/>
  <c r="AP140" i="1"/>
  <c r="AP103" i="1" s="1"/>
  <c r="AX140" i="1"/>
  <c r="AX103" i="1" s="1"/>
  <c r="AN142" i="1"/>
  <c r="AN105" i="1" s="1"/>
  <c r="AU142" i="1"/>
  <c r="AU105" i="1" s="1"/>
  <c r="AN129" i="1"/>
  <c r="AN92" i="1" s="1"/>
  <c r="AE111" i="1"/>
  <c r="AI111" i="1" s="1"/>
  <c r="AI148" i="1"/>
  <c r="C48" i="19"/>
  <c r="F43" i="19"/>
  <c r="AS154" i="1"/>
  <c r="AS117" i="1" s="1"/>
  <c r="AZ154" i="1"/>
  <c r="AZ117" i="1" s="1"/>
  <c r="AR130" i="1"/>
  <c r="H93" i="1"/>
  <c r="H94" i="1"/>
  <c r="L94" i="1" s="1"/>
  <c r="AR131" i="1"/>
  <c r="L131" i="1"/>
  <c r="AY131" i="1"/>
  <c r="AY94" i="1" s="1"/>
  <c r="AE94" i="1"/>
  <c r="AI94" i="1" s="1"/>
  <c r="AI131" i="1"/>
  <c r="AP132" i="1"/>
  <c r="AP95" i="1" s="1"/>
  <c r="AX132" i="1"/>
  <c r="AX95" i="1" s="1"/>
  <c r="C49" i="24"/>
  <c r="AS133" i="1"/>
  <c r="AS96" i="1" s="1"/>
  <c r="AZ133" i="1"/>
  <c r="AZ96" i="1" s="1"/>
  <c r="AN134" i="1"/>
  <c r="AN97" i="1" s="1"/>
  <c r="Q42" i="5"/>
  <c r="F42" i="5"/>
  <c r="K44" i="5"/>
  <c r="F40" i="11"/>
  <c r="F49" i="11" s="1"/>
  <c r="Q40" i="11"/>
  <c r="K43" i="13"/>
  <c r="Q48" i="35"/>
  <c r="AW118" i="1"/>
  <c r="BA118" i="1" s="1"/>
  <c r="BB153" i="1"/>
  <c r="AM116" i="1"/>
  <c r="BB116" i="1" s="1"/>
  <c r="AZ132" i="1"/>
  <c r="AZ95" i="1" s="1"/>
  <c r="Q45" i="21"/>
  <c r="Q40" i="22"/>
  <c r="K38" i="22"/>
  <c r="AO137" i="1"/>
  <c r="AO100" i="1" s="1"/>
  <c r="AW137" i="1"/>
  <c r="M100" i="1"/>
  <c r="Q100" i="1" s="1"/>
  <c r="Q137" i="1"/>
  <c r="U100" i="1"/>
  <c r="AJ137" i="1"/>
  <c r="Y137" i="1"/>
  <c r="K41" i="8"/>
  <c r="AP138" i="1"/>
  <c r="AP101" i="1" s="1"/>
  <c r="AX138" i="1"/>
  <c r="AX101" i="1" s="1"/>
  <c r="U101" i="1"/>
  <c r="AJ138" i="1"/>
  <c r="Y138" i="1"/>
  <c r="AR140" i="1"/>
  <c r="H103" i="1"/>
  <c r="L140" i="1"/>
  <c r="AY140" i="1"/>
  <c r="AY103" i="1" s="1"/>
  <c r="AE103" i="1"/>
  <c r="AI103" i="1" s="1"/>
  <c r="AI140" i="1"/>
  <c r="C49" i="11"/>
  <c r="J49" i="11"/>
  <c r="AO142" i="1"/>
  <c r="AO105" i="1" s="1"/>
  <c r="AW142" i="1"/>
  <c r="M105" i="1"/>
  <c r="Q142" i="1"/>
  <c r="Z105" i="1"/>
  <c r="AD105" i="1" s="1"/>
  <c r="AD142" i="1"/>
  <c r="Q45" i="12"/>
  <c r="L49" i="13"/>
  <c r="F38" i="14"/>
  <c r="Q38" i="14"/>
  <c r="Q49" i="14" s="1"/>
  <c r="Q39" i="14"/>
  <c r="Q40" i="14"/>
  <c r="F41" i="14"/>
  <c r="Q41" i="14"/>
  <c r="Q42" i="14"/>
  <c r="F42" i="14"/>
  <c r="F45" i="14"/>
  <c r="AM143" i="1"/>
  <c r="R143" i="1"/>
  <c r="G143" i="1"/>
  <c r="AE106" i="1"/>
  <c r="AI106" i="1" s="1"/>
  <c r="AI143" i="1"/>
  <c r="AS144" i="1"/>
  <c r="AS107" i="1" s="1"/>
  <c r="AZ144" i="1"/>
  <c r="AZ107" i="1" s="1"/>
  <c r="AC143" i="1"/>
  <c r="AC144" i="1"/>
  <c r="AO129" i="1"/>
  <c r="AO92" i="1" s="1"/>
  <c r="AW129" i="1"/>
  <c r="AO148" i="1"/>
  <c r="AO111" i="1" s="1"/>
  <c r="AS149" i="1"/>
  <c r="AS112" i="1" s="1"/>
  <c r="AZ149" i="1"/>
  <c r="AZ112" i="1" s="1"/>
  <c r="AP150" i="1"/>
  <c r="AP113" i="1" s="1"/>
  <c r="AX150" i="1"/>
  <c r="AX113" i="1" s="1"/>
  <c r="U113" i="1"/>
  <c r="AJ150" i="1"/>
  <c r="AS130" i="1"/>
  <c r="AS93" i="1" s="1"/>
  <c r="AE93" i="1"/>
  <c r="AI93" i="1" s="1"/>
  <c r="AI130" i="1"/>
  <c r="N49" i="23"/>
  <c r="G133" i="1"/>
  <c r="AM133" i="1"/>
  <c r="C96" i="1"/>
  <c r="R133" i="1"/>
  <c r="AT133" i="1"/>
  <c r="AT96" i="1" s="1"/>
  <c r="E49" i="26"/>
  <c r="D49" i="27"/>
  <c r="AM92" i="1"/>
  <c r="AZ130" i="1"/>
  <c r="AZ93" i="1" s="1"/>
  <c r="F46" i="3"/>
  <c r="F52" i="3" s="1"/>
  <c r="Q46" i="3"/>
  <c r="K43" i="6"/>
  <c r="F42" i="8"/>
  <c r="Q42" i="8"/>
  <c r="P43" i="12"/>
  <c r="K46" i="14"/>
  <c r="C106" i="1"/>
  <c r="AT131" i="1"/>
  <c r="AT94" i="1" s="1"/>
  <c r="Q47" i="8"/>
  <c r="F47" i="8"/>
  <c r="Q44" i="6"/>
  <c r="Q45" i="6"/>
  <c r="F45" i="6"/>
  <c r="AP137" i="1"/>
  <c r="AP100" i="1" s="1"/>
  <c r="AX137" i="1"/>
  <c r="AX100" i="1" s="1"/>
  <c r="AR138" i="1"/>
  <c r="H101" i="1"/>
  <c r="L101" i="1" s="1"/>
  <c r="AY138" i="1"/>
  <c r="AY101" i="1" s="1"/>
  <c r="AS140" i="1"/>
  <c r="AS103" i="1" s="1"/>
  <c r="AZ140" i="1"/>
  <c r="AZ103" i="1" s="1"/>
  <c r="L49" i="11"/>
  <c r="AX142" i="1"/>
  <c r="AX105" i="1" s="1"/>
  <c r="K38" i="12"/>
  <c r="N49" i="12"/>
  <c r="K39" i="12"/>
  <c r="K40" i="12"/>
  <c r="AS139" i="1"/>
  <c r="AS102" i="1" s="1"/>
  <c r="M49" i="13"/>
  <c r="AO141" i="1"/>
  <c r="AO104" i="1" s="1"/>
  <c r="M141" i="1"/>
  <c r="R141" i="1" s="1"/>
  <c r="L46" i="14"/>
  <c r="AM144" i="1"/>
  <c r="R144" i="1"/>
  <c r="C107" i="1"/>
  <c r="G144" i="1"/>
  <c r="AE107" i="1"/>
  <c r="AI107" i="1" s="1"/>
  <c r="AI144" i="1"/>
  <c r="J48" i="16"/>
  <c r="AX129" i="1"/>
  <c r="AX92" i="1" s="1"/>
  <c r="M49" i="17"/>
  <c r="Z111" i="1"/>
  <c r="AD148" i="1"/>
  <c r="L48" i="19"/>
  <c r="L150" i="1"/>
  <c r="K41" i="21"/>
  <c r="Q41" i="21"/>
  <c r="G130" i="1"/>
  <c r="I49" i="22"/>
  <c r="AM131" i="1"/>
  <c r="C94" i="1"/>
  <c r="Z94" i="1"/>
  <c r="AD131" i="1"/>
  <c r="I49" i="23"/>
  <c r="J49" i="24"/>
  <c r="G49" i="25"/>
  <c r="E49" i="27"/>
  <c r="L49" i="27"/>
  <c r="F40" i="14"/>
  <c r="Q38" i="18"/>
  <c r="K51" i="2"/>
  <c r="F46" i="8"/>
  <c r="Q46" i="8"/>
  <c r="AR137" i="1"/>
  <c r="L137" i="1"/>
  <c r="H100" i="1"/>
  <c r="AY137" i="1"/>
  <c r="AY100" i="1" s="1"/>
  <c r="AE100" i="1"/>
  <c r="AI100" i="1" s="1"/>
  <c r="AI137" i="1"/>
  <c r="Q41" i="8"/>
  <c r="F41" i="8"/>
  <c r="AS138" i="1"/>
  <c r="AS101" i="1" s="1"/>
  <c r="AZ138" i="1"/>
  <c r="AZ101" i="1" s="1"/>
  <c r="AE101" i="1"/>
  <c r="AI101" i="1" s="1"/>
  <c r="AI138" i="1"/>
  <c r="E49" i="11"/>
  <c r="G49" i="12"/>
  <c r="K43" i="12"/>
  <c r="F44" i="12"/>
  <c r="Q44" i="12"/>
  <c r="P45" i="12"/>
  <c r="P48" i="12"/>
  <c r="G139" i="1"/>
  <c r="AM139" i="1"/>
  <c r="C102" i="1"/>
  <c r="R139" i="1"/>
  <c r="AT139" i="1"/>
  <c r="AT102" i="1" s="1"/>
  <c r="AD102" i="1"/>
  <c r="G49" i="13"/>
  <c r="N49" i="13"/>
  <c r="AP141" i="1"/>
  <c r="AP104" i="1" s="1"/>
  <c r="AX141" i="1"/>
  <c r="AX104" i="1" s="1"/>
  <c r="AE104" i="1"/>
  <c r="AI104" i="1" s="1"/>
  <c r="AI141" i="1"/>
  <c r="L49" i="14"/>
  <c r="P40" i="14"/>
  <c r="P41" i="14"/>
  <c r="P42" i="14"/>
  <c r="AO143" i="1"/>
  <c r="AO106" i="1" s="1"/>
  <c r="Q143" i="1"/>
  <c r="AW143" i="1"/>
  <c r="M106" i="1"/>
  <c r="AR129" i="1"/>
  <c r="H92" i="1"/>
  <c r="L92" i="1" s="1"/>
  <c r="AE92" i="1"/>
  <c r="AI129" i="1"/>
  <c r="N49" i="17"/>
  <c r="H111" i="1"/>
  <c r="L148" i="1"/>
  <c r="AR148" i="1"/>
  <c r="AN149" i="1"/>
  <c r="AN112" i="1" s="1"/>
  <c r="AU149" i="1"/>
  <c r="AU112" i="1" s="1"/>
  <c r="G48" i="19"/>
  <c r="Q47" i="19"/>
  <c r="AS150" i="1"/>
  <c r="AS113" i="1" s="1"/>
  <c r="AZ150" i="1"/>
  <c r="AZ113" i="1" s="1"/>
  <c r="AE113" i="1"/>
  <c r="AI113" i="1" s="1"/>
  <c r="AI150" i="1"/>
  <c r="L48" i="20"/>
  <c r="Q41" i="20"/>
  <c r="F41" i="20"/>
  <c r="F42" i="20"/>
  <c r="Q47" i="20"/>
  <c r="AW154" i="1"/>
  <c r="M117" i="1"/>
  <c r="Z117" i="1"/>
  <c r="AJ117" i="1" s="1"/>
  <c r="AD154" i="1"/>
  <c r="G48" i="21"/>
  <c r="AD130" i="1"/>
  <c r="Z93" i="1"/>
  <c r="AD93" i="1" s="1"/>
  <c r="AN131" i="1"/>
  <c r="AN94" i="1" s="1"/>
  <c r="AU131" i="1"/>
  <c r="AU94" i="1" s="1"/>
  <c r="G132" i="1"/>
  <c r="AM132" i="1"/>
  <c r="R132" i="1"/>
  <c r="C95" i="1"/>
  <c r="Y133" i="1"/>
  <c r="M49" i="26"/>
  <c r="M49" i="27"/>
  <c r="AR136" i="1"/>
  <c r="L136" i="1"/>
  <c r="H99" i="1"/>
  <c r="AY136" i="1"/>
  <c r="AY99" i="1" s="1"/>
  <c r="U99" i="1"/>
  <c r="Y99" i="1" s="1"/>
  <c r="AJ136" i="1"/>
  <c r="Y136" i="1"/>
  <c r="R129" i="1"/>
  <c r="K43" i="5"/>
  <c r="Q42" i="6"/>
  <c r="F42" i="6"/>
  <c r="F50" i="6" s="1"/>
  <c r="F39" i="14"/>
  <c r="Q51" i="2"/>
  <c r="Q42" i="15"/>
  <c r="M48" i="15"/>
  <c r="P44" i="19"/>
  <c r="Q44" i="19"/>
  <c r="L138" i="1"/>
  <c r="AI133" i="1"/>
  <c r="AT109" i="1"/>
  <c r="AV146" i="1"/>
  <c r="BB146" i="1"/>
  <c r="AM140" i="1"/>
  <c r="C103" i="1"/>
  <c r="R140" i="1"/>
  <c r="M49" i="11"/>
  <c r="AR142" i="1"/>
  <c r="L142" i="1"/>
  <c r="AY142" i="1"/>
  <c r="AY105" i="1" s="1"/>
  <c r="U105" i="1"/>
  <c r="AJ105" i="1" s="1"/>
  <c r="AJ142" i="1"/>
  <c r="Y142" i="1"/>
  <c r="P38" i="12"/>
  <c r="P49" i="12" s="1"/>
  <c r="P39" i="12"/>
  <c r="P40" i="12"/>
  <c r="AP139" i="1"/>
  <c r="AP102" i="1" s="1"/>
  <c r="J49" i="13"/>
  <c r="G141" i="1"/>
  <c r="C104" i="1"/>
  <c r="AT141" i="1"/>
  <c r="AT104" i="1" s="1"/>
  <c r="G49" i="14"/>
  <c r="K40" i="14"/>
  <c r="K49" i="14" s="1"/>
  <c r="K42" i="14"/>
  <c r="AR143" i="1"/>
  <c r="L143" i="1"/>
  <c r="H106" i="1"/>
  <c r="AY143" i="1"/>
  <c r="AY106" i="1" s="1"/>
  <c r="U106" i="1"/>
  <c r="Y106" i="1" s="1"/>
  <c r="Y143" i="1"/>
  <c r="AN144" i="1"/>
  <c r="AN107" i="1" s="1"/>
  <c r="AM148" i="1"/>
  <c r="G148" i="1"/>
  <c r="C111" i="1"/>
  <c r="AT148" i="1"/>
  <c r="AT111" i="1" s="1"/>
  <c r="U111" i="1"/>
  <c r="Y111" i="1" s="1"/>
  <c r="Y148" i="1"/>
  <c r="AX149" i="1"/>
  <c r="AX112" i="1" s="1"/>
  <c r="AU150" i="1"/>
  <c r="AU113" i="1" s="1"/>
  <c r="R154" i="1"/>
  <c r="C117" i="1"/>
  <c r="R117" i="1" s="1"/>
  <c r="AM154" i="1"/>
  <c r="G154" i="1"/>
  <c r="AE117" i="1"/>
  <c r="AI117" i="1" s="1"/>
  <c r="AI154" i="1"/>
  <c r="AP130" i="1"/>
  <c r="AP93" i="1" s="1"/>
  <c r="AO131" i="1"/>
  <c r="AO94" i="1" s="1"/>
  <c r="M94" i="1"/>
  <c r="AW131" i="1"/>
  <c r="Q131" i="1"/>
  <c r="U94" i="1"/>
  <c r="Y94" i="1" s="1"/>
  <c r="AJ131" i="1"/>
  <c r="K48" i="23"/>
  <c r="AN132" i="1"/>
  <c r="AN95" i="1" s="1"/>
  <c r="AU132" i="1"/>
  <c r="AU95" i="1" s="1"/>
  <c r="AN133" i="1"/>
  <c r="AN96" i="1" s="1"/>
  <c r="AU133" i="1"/>
  <c r="AU96" i="1" s="1"/>
  <c r="AO134" i="1"/>
  <c r="AO97" i="1" s="1"/>
  <c r="Z132" i="1"/>
  <c r="Z134" i="1"/>
  <c r="AR134" i="1" s="1"/>
  <c r="AP135" i="1"/>
  <c r="AP98" i="1" s="1"/>
  <c r="AX135" i="1"/>
  <c r="AX98" i="1" s="1"/>
  <c r="AI98" i="1"/>
  <c r="AM136" i="1"/>
  <c r="G136" i="1"/>
  <c r="C99" i="1"/>
  <c r="AT136" i="1"/>
  <c r="AT99" i="1" s="1"/>
  <c r="AI99" i="1"/>
  <c r="Q129" i="1"/>
  <c r="Y130" i="1"/>
  <c r="R93" i="1"/>
  <c r="P42" i="5"/>
  <c r="P50" i="5" s="1"/>
  <c r="K42" i="6"/>
  <c r="P44" i="12"/>
  <c r="Q39" i="18"/>
  <c r="Q41" i="19"/>
  <c r="F39" i="20"/>
  <c r="P39" i="20"/>
  <c r="F46" i="11"/>
  <c r="Q46" i="19"/>
  <c r="Q45" i="20"/>
  <c r="F45" i="20"/>
  <c r="AD140" i="1"/>
  <c r="BA115" i="1"/>
  <c r="AZ143" i="1"/>
  <c r="AZ106" i="1" s="1"/>
  <c r="AU148" i="1"/>
  <c r="AU111" i="1" s="1"/>
  <c r="AT140" i="1"/>
  <c r="AT103" i="1" s="1"/>
  <c r="AJ148" i="1"/>
  <c r="F18" i="30"/>
  <c r="N48" i="30"/>
  <c r="Q50" i="3"/>
  <c r="Q52" i="3" s="1"/>
  <c r="F50" i="3"/>
  <c r="AU140" i="1"/>
  <c r="AU103" i="1" s="1"/>
  <c r="G49" i="11"/>
  <c r="N49" i="11"/>
  <c r="AS142" i="1"/>
  <c r="AS105" i="1" s="1"/>
  <c r="AZ142" i="1"/>
  <c r="AZ105" i="1" s="1"/>
  <c r="K44" i="12"/>
  <c r="F45" i="12"/>
  <c r="F48" i="12"/>
  <c r="AR139" i="1"/>
  <c r="H102" i="1"/>
  <c r="AE102" i="1"/>
  <c r="AI102" i="1" s="1"/>
  <c r="AI139" i="1"/>
  <c r="AN141" i="1"/>
  <c r="AN104" i="1" s="1"/>
  <c r="AU141" i="1"/>
  <c r="AU104" i="1" s="1"/>
  <c r="U104" i="1"/>
  <c r="AJ141" i="1"/>
  <c r="Y141" i="1"/>
  <c r="H49" i="14"/>
  <c r="AO144" i="1"/>
  <c r="AO107" i="1" s="1"/>
  <c r="AW144" i="1"/>
  <c r="M107" i="1"/>
  <c r="Q107" i="1" s="1"/>
  <c r="Z143" i="1"/>
  <c r="AJ143" i="1" s="1"/>
  <c r="Z144" i="1"/>
  <c r="Q44" i="16"/>
  <c r="F44" i="16"/>
  <c r="AN148" i="1"/>
  <c r="AN111" i="1" s="1"/>
  <c r="L149" i="1"/>
  <c r="AR149" i="1"/>
  <c r="H112" i="1"/>
  <c r="AE112" i="1"/>
  <c r="AI112" i="1" s="1"/>
  <c r="AI149" i="1"/>
  <c r="Q150" i="1"/>
  <c r="AN154" i="1"/>
  <c r="AN117" i="1" s="1"/>
  <c r="AU154" i="1"/>
  <c r="AU117" i="1" s="1"/>
  <c r="AP131" i="1"/>
  <c r="AP94" i="1" s="1"/>
  <c r="AX131" i="1"/>
  <c r="AX94" i="1" s="1"/>
  <c r="AO132" i="1"/>
  <c r="AO95" i="1" s="1"/>
  <c r="AW132" i="1"/>
  <c r="M95" i="1"/>
  <c r="Q95" i="1" s="1"/>
  <c r="Q132" i="1"/>
  <c r="U95" i="1"/>
  <c r="Y95" i="1" s="1"/>
  <c r="AO133" i="1"/>
  <c r="AO96" i="1" s="1"/>
  <c r="AW133" i="1"/>
  <c r="M96" i="1"/>
  <c r="Q96" i="1" s="1"/>
  <c r="Q133" i="1"/>
  <c r="U96" i="1"/>
  <c r="Y96" i="1" s="1"/>
  <c r="AJ133" i="1"/>
  <c r="AP134" i="1"/>
  <c r="AP97" i="1" s="1"/>
  <c r="AX134" i="1"/>
  <c r="AX97" i="1" s="1"/>
  <c r="AA132" i="1"/>
  <c r="AA119" i="1" s="1"/>
  <c r="AA134" i="1"/>
  <c r="H98" i="1"/>
  <c r="L135" i="1"/>
  <c r="AR135" i="1"/>
  <c r="AY135" i="1"/>
  <c r="AY98" i="1" s="1"/>
  <c r="AN136" i="1"/>
  <c r="AN99" i="1" s="1"/>
  <c r="AU136" i="1"/>
  <c r="AU99" i="1" s="1"/>
  <c r="Y129" i="1"/>
  <c r="AJ130" i="1"/>
  <c r="Q43" i="5"/>
  <c r="F41" i="11"/>
  <c r="P40" i="18"/>
  <c r="Q47" i="13"/>
  <c r="F47" i="13"/>
  <c r="F47" i="11"/>
  <c r="Q47" i="14"/>
  <c r="F47" i="14"/>
  <c r="K43" i="15"/>
  <c r="Q46" i="16"/>
  <c r="F46" i="16"/>
  <c r="Q46" i="18"/>
  <c r="Q45" i="19"/>
  <c r="F46" i="20"/>
  <c r="Y132" i="1"/>
  <c r="AI136" i="1"/>
  <c r="H105" i="1"/>
  <c r="AY139" i="1"/>
  <c r="AY102" i="1" s="1"/>
  <c r="AW134" i="1"/>
  <c r="L48" i="30"/>
  <c r="P36" i="30"/>
  <c r="P48" i="30" s="1"/>
  <c r="O48" i="30"/>
  <c r="Q49" i="3"/>
  <c r="H97" i="1"/>
  <c r="L134" i="1"/>
  <c r="AY134" i="1"/>
  <c r="AY97" i="1" s="1"/>
  <c r="U97" i="1"/>
  <c r="Y134" i="1"/>
  <c r="AB132" i="1"/>
  <c r="AB134" i="1"/>
  <c r="AS135" i="1"/>
  <c r="AS98" i="1" s="1"/>
  <c r="AZ135" i="1"/>
  <c r="AZ98" i="1" s="1"/>
  <c r="Z98" i="1"/>
  <c r="AD98" i="1" s="1"/>
  <c r="AD135" i="1"/>
  <c r="AO136" i="1"/>
  <c r="AO99" i="1" s="1"/>
  <c r="AW136" i="1"/>
  <c r="M99" i="1"/>
  <c r="Z99" i="1"/>
  <c r="AD99" i="1" s="1"/>
  <c r="AD136" i="1"/>
  <c r="AJ129" i="1"/>
  <c r="G129" i="1"/>
  <c r="K42" i="5"/>
  <c r="K40" i="11"/>
  <c r="P43" i="14"/>
  <c r="K38" i="18"/>
  <c r="F41" i="19"/>
  <c r="K50" i="2"/>
  <c r="K53" i="2" s="1"/>
  <c r="BB44" i="1"/>
  <c r="Q45" i="16"/>
  <c r="F45" i="16"/>
  <c r="K46" i="20"/>
  <c r="K48" i="20" s="1"/>
  <c r="P45" i="20"/>
  <c r="P48" i="20" s="1"/>
  <c r="Q134" i="1"/>
  <c r="AD150" i="1"/>
  <c r="Q144" i="1"/>
  <c r="R110" i="1"/>
  <c r="AY149" i="1"/>
  <c r="AY112" i="1" s="1"/>
  <c r="AT154" i="1"/>
  <c r="AT117" i="1" s="1"/>
  <c r="AO150" i="1"/>
  <c r="AO113" i="1" s="1"/>
  <c r="Q44" i="30"/>
  <c r="Q47" i="6"/>
  <c r="F47" i="6"/>
  <c r="Q43" i="23"/>
  <c r="F44" i="23"/>
  <c r="Q38" i="24"/>
  <c r="AN143" i="1"/>
  <c r="AN106" i="1" s="1"/>
  <c r="AU143" i="1"/>
  <c r="AU106" i="1" s="1"/>
  <c r="AR144" i="1"/>
  <c r="H107" i="1"/>
  <c r="L144" i="1"/>
  <c r="U107" i="1"/>
  <c r="AJ144" i="1"/>
  <c r="Y144" i="1"/>
  <c r="AB144" i="1"/>
  <c r="AB143" i="1"/>
  <c r="AP148" i="1"/>
  <c r="AP111" i="1" s="1"/>
  <c r="AM149" i="1"/>
  <c r="G149" i="1"/>
  <c r="C112" i="1"/>
  <c r="R149" i="1"/>
  <c r="Z112" i="1"/>
  <c r="AJ112" i="1" s="1"/>
  <c r="AD149" i="1"/>
  <c r="AR150" i="1"/>
  <c r="H113" i="1"/>
  <c r="AY150" i="1"/>
  <c r="AY113" i="1" s="1"/>
  <c r="AP154" i="1"/>
  <c r="AP117" i="1" s="1"/>
  <c r="AS131" i="1"/>
  <c r="AS94" i="1" s="1"/>
  <c r="AZ131" i="1"/>
  <c r="AZ94" i="1" s="1"/>
  <c r="H95" i="1"/>
  <c r="L95" i="1" s="1"/>
  <c r="L132" i="1"/>
  <c r="AY132" i="1"/>
  <c r="AY95" i="1" s="1"/>
  <c r="AE95" i="1"/>
  <c r="AI95" i="1" s="1"/>
  <c r="AI132" i="1"/>
  <c r="AR133" i="1"/>
  <c r="H96" i="1"/>
  <c r="L96" i="1" s="1"/>
  <c r="L133" i="1"/>
  <c r="AY133" i="1"/>
  <c r="AY96" i="1" s="1"/>
  <c r="AI96" i="1"/>
  <c r="AS134" i="1"/>
  <c r="AS97" i="1" s="1"/>
  <c r="AZ134" i="1"/>
  <c r="AZ97" i="1" s="1"/>
  <c r="AC134" i="1"/>
  <c r="AC132" i="1"/>
  <c r="G135" i="1"/>
  <c r="C98" i="1"/>
  <c r="AM135" i="1"/>
  <c r="R135" i="1"/>
  <c r="AT135" i="1"/>
  <c r="AT98" i="1" s="1"/>
  <c r="AP136" i="1"/>
  <c r="AP99" i="1" s="1"/>
  <c r="AX136" i="1"/>
  <c r="AX99" i="1" s="1"/>
  <c r="R130" i="1"/>
  <c r="BA109" i="1"/>
  <c r="Q41" i="6"/>
  <c r="P41" i="19"/>
  <c r="P48" i="19" s="1"/>
  <c r="Q136" i="1"/>
  <c r="AP149" i="1"/>
  <c r="AP112" i="1" s="1"/>
  <c r="M113" i="1"/>
  <c r="Q113" i="1" s="1"/>
  <c r="AO155" i="1"/>
  <c r="G155" i="1"/>
  <c r="M118" i="1"/>
  <c r="Q155" i="1"/>
  <c r="K36" i="30"/>
  <c r="Q36" i="30"/>
  <c r="BA108" i="1"/>
  <c r="F41" i="12"/>
  <c r="AJ155" i="1"/>
  <c r="AQ108" i="1"/>
  <c r="AQ109" i="1"/>
  <c r="Q33" i="30"/>
  <c r="F38" i="30"/>
  <c r="B48" i="30"/>
  <c r="I48" i="30"/>
  <c r="P42" i="30"/>
  <c r="F44" i="30"/>
  <c r="K49" i="3"/>
  <c r="K48" i="3"/>
  <c r="Q43" i="4"/>
  <c r="F48" i="6"/>
  <c r="Q45" i="8"/>
  <c r="Q46" i="17"/>
  <c r="F46" i="17"/>
  <c r="F44" i="22"/>
  <c r="Q44" i="22"/>
  <c r="K42" i="22"/>
  <c r="Q46" i="11"/>
  <c r="E48" i="30"/>
  <c r="C48" i="30"/>
  <c r="K47" i="3"/>
  <c r="K52" i="3" s="1"/>
  <c r="Q42" i="4"/>
  <c r="Q48" i="5"/>
  <c r="F47" i="17"/>
  <c r="Q47" i="17"/>
  <c r="F39" i="9"/>
  <c r="Q39" i="9"/>
  <c r="F46" i="14"/>
  <c r="F46" i="19"/>
  <c r="BA110" i="1"/>
  <c r="Q46" i="21"/>
  <c r="K46" i="21"/>
  <c r="F33" i="30"/>
  <c r="P38" i="30"/>
  <c r="P44" i="30"/>
  <c r="P50" i="3"/>
  <c r="P49" i="3"/>
  <c r="Q47" i="4"/>
  <c r="Q41" i="4"/>
  <c r="Q46" i="6"/>
  <c r="Q41" i="17"/>
  <c r="F44" i="26"/>
  <c r="Q44" i="26"/>
  <c r="F38" i="26"/>
  <c r="Q38" i="26"/>
  <c r="Q47" i="3"/>
  <c r="F47" i="3"/>
  <c r="Q43" i="8"/>
  <c r="F43" i="8"/>
  <c r="F45" i="19"/>
  <c r="AY155" i="1"/>
  <c r="AY118" i="1" s="1"/>
  <c r="K45" i="21"/>
  <c r="P18" i="30"/>
  <c r="F41" i="30"/>
  <c r="K42" i="30"/>
  <c r="F47" i="30"/>
  <c r="Q48" i="3"/>
  <c r="F48" i="3"/>
  <c r="P48" i="3"/>
  <c r="Q46" i="4"/>
  <c r="Q40" i="4"/>
  <c r="Q50" i="4" s="1"/>
  <c r="P43" i="4"/>
  <c r="P50" i="4" s="1"/>
  <c r="Q46" i="5"/>
  <c r="F46" i="5"/>
  <c r="Q48" i="8"/>
  <c r="Q39" i="23"/>
  <c r="Q49" i="23" s="1"/>
  <c r="Q41" i="23"/>
  <c r="K44" i="23"/>
  <c r="Q42" i="24"/>
  <c r="Q44" i="31"/>
  <c r="F44" i="31"/>
  <c r="F45" i="21"/>
  <c r="F45" i="4"/>
  <c r="F39" i="4"/>
  <c r="F50" i="4" s="1"/>
  <c r="F47" i="5"/>
  <c r="F45" i="8"/>
  <c r="F40" i="17"/>
  <c r="K44" i="17"/>
  <c r="K38" i="17"/>
  <c r="P47" i="17"/>
  <c r="P41" i="17"/>
  <c r="Q42" i="22"/>
  <c r="Q45" i="22"/>
  <c r="Q42" i="23"/>
  <c r="K43" i="23"/>
  <c r="Q45" i="23"/>
  <c r="Q45" i="24"/>
  <c r="Q39" i="24"/>
  <c r="Q42" i="26"/>
  <c r="F46" i="26"/>
  <c r="F40" i="26"/>
  <c r="F42" i="26"/>
  <c r="Q43" i="26"/>
  <c r="Q46" i="27"/>
  <c r="Q40" i="27"/>
  <c r="K46" i="27"/>
  <c r="K40" i="27"/>
  <c r="K49" i="27" s="1"/>
  <c r="F43" i="7"/>
  <c r="Q43" i="7"/>
  <c r="Q47" i="7"/>
  <c r="Q41" i="7"/>
  <c r="Q45" i="7"/>
  <c r="Q39" i="7"/>
  <c r="Q50" i="7" s="1"/>
  <c r="F41" i="7"/>
  <c r="F50" i="7" s="1"/>
  <c r="F43" i="9"/>
  <c r="Q43" i="9"/>
  <c r="AQ114" i="1"/>
  <c r="AS155" i="1"/>
  <c r="AV155" i="1" s="1"/>
  <c r="F44" i="4"/>
  <c r="Q45" i="17"/>
  <c r="Q39" i="17"/>
  <c r="P46" i="17"/>
  <c r="P40" i="17"/>
  <c r="P49" i="17" s="1"/>
  <c r="Q47" i="22"/>
  <c r="Q41" i="22"/>
  <c r="F40" i="22"/>
  <c r="F49" i="22" s="1"/>
  <c r="F47" i="23"/>
  <c r="F41" i="23"/>
  <c r="K42" i="23"/>
  <c r="P46" i="23"/>
  <c r="P40" i="23"/>
  <c r="F44" i="24"/>
  <c r="F38" i="24"/>
  <c r="K47" i="24"/>
  <c r="K41" i="24"/>
  <c r="P43" i="24"/>
  <c r="Q44" i="24"/>
  <c r="Q47" i="26"/>
  <c r="Q41" i="26"/>
  <c r="P43" i="26"/>
  <c r="Q45" i="28"/>
  <c r="Q39" i="28"/>
  <c r="P45" i="28"/>
  <c r="P39" i="28"/>
  <c r="P43" i="28"/>
  <c r="Q42" i="9"/>
  <c r="AI118" i="1"/>
  <c r="Q44" i="17"/>
  <c r="Q38" i="17"/>
  <c r="F46" i="23"/>
  <c r="F40" i="23"/>
  <c r="K47" i="23"/>
  <c r="K41" i="23"/>
  <c r="P45" i="23"/>
  <c r="P39" i="23"/>
  <c r="Q40" i="23"/>
  <c r="K46" i="24"/>
  <c r="K40" i="24"/>
  <c r="P42" i="24"/>
  <c r="Q43" i="24"/>
  <c r="Q47" i="25"/>
  <c r="F47" i="25"/>
  <c r="Q41" i="25"/>
  <c r="F41" i="25"/>
  <c r="Q45" i="25"/>
  <c r="F45" i="25"/>
  <c r="Q39" i="25"/>
  <c r="F39" i="25"/>
  <c r="Q46" i="26"/>
  <c r="Q40" i="26"/>
  <c r="K47" i="26"/>
  <c r="K41" i="26"/>
  <c r="K49" i="26" s="1"/>
  <c r="Q44" i="27"/>
  <c r="Q38" i="27"/>
  <c r="Q49" i="27" s="1"/>
  <c r="Q44" i="28"/>
  <c r="F44" i="28"/>
  <c r="Q38" i="28"/>
  <c r="F38" i="28"/>
  <c r="K47" i="7"/>
  <c r="K41" i="7"/>
  <c r="K50" i="7" s="1"/>
  <c r="F47" i="9"/>
  <c r="Q47" i="9"/>
  <c r="F41" i="9"/>
  <c r="F48" i="8"/>
  <c r="Q43" i="17"/>
  <c r="K43" i="22"/>
  <c r="Q39" i="22"/>
  <c r="Q46" i="25"/>
  <c r="F46" i="25"/>
  <c r="Q40" i="25"/>
  <c r="F40" i="25"/>
  <c r="Q45" i="26"/>
  <c r="Q39" i="26"/>
  <c r="P42" i="27"/>
  <c r="Q43" i="28"/>
  <c r="Q48" i="28"/>
  <c r="Q42" i="28"/>
  <c r="F47" i="28"/>
  <c r="F41" i="28"/>
  <c r="F46" i="9"/>
  <c r="Q47" i="27"/>
  <c r="Q41" i="27"/>
  <c r="F45" i="31"/>
  <c r="Q45" i="31"/>
  <c r="F43" i="17"/>
  <c r="Q43" i="22"/>
  <c r="F45" i="24"/>
  <c r="F39" i="24"/>
  <c r="F45" i="26"/>
  <c r="F39" i="26"/>
  <c r="F44" i="27"/>
  <c r="F38" i="27"/>
  <c r="Q48" i="7"/>
  <c r="Q42" i="7"/>
  <c r="F45" i="9"/>
  <c r="K44" i="9"/>
  <c r="P46" i="9"/>
  <c r="P40" i="9"/>
  <c r="Q46" i="9"/>
  <c r="BB192" i="1"/>
  <c r="AV192" i="1"/>
  <c r="F40" i="31"/>
  <c r="J48" i="32"/>
  <c r="D48" i="34"/>
  <c r="F43" i="27"/>
  <c r="F43" i="28"/>
  <c r="K47" i="9"/>
  <c r="K50" i="9" s="1"/>
  <c r="AY193" i="1"/>
  <c r="H48" i="31"/>
  <c r="K37" i="31"/>
  <c r="F39" i="31"/>
  <c r="C48" i="31"/>
  <c r="L48" i="32"/>
  <c r="D48" i="33"/>
  <c r="J48" i="33"/>
  <c r="Q44" i="9"/>
  <c r="K18" i="31"/>
  <c r="K46" i="31"/>
  <c r="I48" i="33"/>
  <c r="F42" i="9"/>
  <c r="G48" i="31"/>
  <c r="K38" i="31"/>
  <c r="M48" i="32"/>
  <c r="P45" i="32"/>
  <c r="P37" i="34"/>
  <c r="BB229" i="1"/>
  <c r="AD108" i="1"/>
  <c r="E48" i="31"/>
  <c r="F37" i="31"/>
  <c r="F48" i="31" s="1"/>
  <c r="P39" i="31"/>
  <c r="Q40" i="31"/>
  <c r="Q41" i="31"/>
  <c r="K43" i="31"/>
  <c r="F46" i="31"/>
  <c r="K33" i="32"/>
  <c r="G48" i="32"/>
  <c r="K40" i="32"/>
  <c r="K48" i="32" s="1"/>
  <c r="P41" i="32"/>
  <c r="P42" i="32"/>
  <c r="K46" i="32"/>
  <c r="P47" i="32"/>
  <c r="F33" i="33"/>
  <c r="L48" i="33"/>
  <c r="F18" i="34"/>
  <c r="J48" i="34"/>
  <c r="K38" i="35"/>
  <c r="J48" i="35"/>
  <c r="P41" i="35"/>
  <c r="M48" i="35"/>
  <c r="BB227" i="1"/>
  <c r="BB221" i="1"/>
  <c r="BB215" i="1"/>
  <c r="BB209" i="1"/>
  <c r="BB203" i="1"/>
  <c r="G48" i="33"/>
  <c r="K40" i="33"/>
  <c r="P42" i="33"/>
  <c r="K46" i="33"/>
  <c r="L48" i="34"/>
  <c r="AV37" i="1"/>
  <c r="BB37" i="1"/>
  <c r="BB31" i="1"/>
  <c r="AV31" i="1"/>
  <c r="AV25" i="1"/>
  <c r="BB25" i="1"/>
  <c r="BB19" i="1"/>
  <c r="AV19" i="1"/>
  <c r="BB214" i="1"/>
  <c r="BB208" i="1"/>
  <c r="B48" i="31"/>
  <c r="M48" i="31"/>
  <c r="Q37" i="31"/>
  <c r="Q48" i="31" s="1"/>
  <c r="Q38" i="31"/>
  <c r="N48" i="31"/>
  <c r="K40" i="31"/>
  <c r="Q42" i="31"/>
  <c r="F43" i="31"/>
  <c r="P45" i="31"/>
  <c r="Q46" i="31"/>
  <c r="Q47" i="31"/>
  <c r="C48" i="32"/>
  <c r="P37" i="32"/>
  <c r="P48" i="32" s="1"/>
  <c r="P38" i="32"/>
  <c r="K42" i="32"/>
  <c r="P43" i="32"/>
  <c r="P44" i="32"/>
  <c r="P18" i="33"/>
  <c r="K33" i="34"/>
  <c r="B48" i="34"/>
  <c r="F38" i="34"/>
  <c r="F48" i="34" s="1"/>
  <c r="K39" i="31"/>
  <c r="P41" i="31"/>
  <c r="Q33" i="32"/>
  <c r="D48" i="32"/>
  <c r="O48" i="32"/>
  <c r="F40" i="32"/>
  <c r="F48" i="32" s="1"/>
  <c r="F46" i="32"/>
  <c r="C48" i="33"/>
  <c r="P37" i="33"/>
  <c r="F40" i="33"/>
  <c r="K42" i="33"/>
  <c r="P43" i="33"/>
  <c r="F46" i="33"/>
  <c r="F48" i="33" s="1"/>
  <c r="P18" i="34"/>
  <c r="AV181" i="1"/>
  <c r="BB181" i="1"/>
  <c r="AV175" i="1"/>
  <c r="BB175" i="1"/>
  <c r="AV169" i="1"/>
  <c r="BB169" i="1"/>
  <c r="AV163" i="1"/>
  <c r="AV193" i="1" s="1"/>
  <c r="BB163" i="1"/>
  <c r="AS193" i="1"/>
  <c r="AV164" i="1"/>
  <c r="BB187" i="1"/>
  <c r="F42" i="34"/>
  <c r="K45" i="34"/>
  <c r="AM152" i="1"/>
  <c r="F33" i="35"/>
  <c r="K44" i="35"/>
  <c r="L153" i="1"/>
  <c r="Q33" i="36"/>
  <c r="O48" i="36"/>
  <c r="P44" i="36"/>
  <c r="P48" i="36" s="1"/>
  <c r="BA191" i="1"/>
  <c r="BA193" i="1" s="1"/>
  <c r="AV228" i="1"/>
  <c r="AV230" i="1" s="1"/>
  <c r="AI109" i="1"/>
  <c r="AI110" i="1"/>
  <c r="AI114" i="1"/>
  <c r="F44" i="34"/>
  <c r="K47" i="34"/>
  <c r="G48" i="35"/>
  <c r="P39" i="35"/>
  <c r="P48" i="35" s="1"/>
  <c r="F42" i="35"/>
  <c r="L48" i="36"/>
  <c r="K38" i="36"/>
  <c r="K44" i="36"/>
  <c r="BB218" i="1"/>
  <c r="BB206" i="1"/>
  <c r="BB200" i="1"/>
  <c r="F46" i="34"/>
  <c r="P18" i="35"/>
  <c r="F44" i="35"/>
  <c r="K46" i="35"/>
  <c r="P46" i="36"/>
  <c r="AI115" i="1"/>
  <c r="BA228" i="1"/>
  <c r="AD110" i="1"/>
  <c r="AD114" i="1"/>
  <c r="K39" i="34"/>
  <c r="K48" i="34" s="1"/>
  <c r="F38" i="35"/>
  <c r="F48" i="35" s="1"/>
  <c r="I48" i="36"/>
  <c r="K40" i="36"/>
  <c r="K46" i="36"/>
  <c r="BB39" i="1"/>
  <c r="AQ39" i="1"/>
  <c r="BB33" i="1"/>
  <c r="AQ33" i="1"/>
  <c r="BB27" i="1"/>
  <c r="AQ27" i="1"/>
  <c r="BB21" i="1"/>
  <c r="AQ21" i="1"/>
  <c r="BB15" i="1"/>
  <c r="AQ15" i="1"/>
  <c r="BA37" i="1"/>
  <c r="BA25" i="1"/>
  <c r="BA13" i="1"/>
  <c r="BB222" i="1"/>
  <c r="BB216" i="1"/>
  <c r="BB210" i="1"/>
  <c r="BB204" i="1"/>
  <c r="BB198" i="1"/>
  <c r="BB230" i="1" s="1"/>
  <c r="BB186" i="1"/>
  <c r="BB180" i="1"/>
  <c r="BB174" i="1"/>
  <c r="BB168" i="1"/>
  <c r="BB162" i="1"/>
  <c r="AQ186" i="1"/>
  <c r="AQ177" i="1"/>
  <c r="AQ168" i="1"/>
  <c r="BB183" i="1"/>
  <c r="BB202" i="1"/>
  <c r="BB42" i="1"/>
  <c r="BB36" i="1"/>
  <c r="BB30" i="1"/>
  <c r="BB24" i="1"/>
  <c r="BB18" i="1"/>
  <c r="AQ42" i="1"/>
  <c r="AQ30" i="1"/>
  <c r="AQ18" i="1"/>
  <c r="BA26" i="1"/>
  <c r="BA20" i="1"/>
  <c r="BA14" i="1"/>
  <c r="AQ185" i="1"/>
  <c r="BB225" i="1"/>
  <c r="BB219" i="1"/>
  <c r="BB213" i="1"/>
  <c r="BB207" i="1"/>
  <c r="BB201" i="1"/>
  <c r="BB41" i="1"/>
  <c r="BB35" i="1"/>
  <c r="BB29" i="1"/>
  <c r="BB23" i="1"/>
  <c r="BB17" i="1"/>
  <c r="AQ41" i="1"/>
  <c r="AQ29" i="1"/>
  <c r="AQ17" i="1"/>
  <c r="AQ174" i="1"/>
  <c r="AQ165" i="1"/>
  <c r="BA227" i="1"/>
  <c r="BA221" i="1"/>
  <c r="BA215" i="1"/>
  <c r="BA209" i="1"/>
  <c r="BA203" i="1"/>
  <c r="BA42" i="1"/>
  <c r="BA36" i="1"/>
  <c r="BA30" i="1"/>
  <c r="BA24" i="1"/>
  <c r="BA18" i="1"/>
  <c r="AQ188" i="1"/>
  <c r="BB188" i="1"/>
  <c r="AQ182" i="1"/>
  <c r="BB182" i="1"/>
  <c r="AQ176" i="1"/>
  <c r="BB176" i="1"/>
  <c r="AQ170" i="1"/>
  <c r="BB170" i="1"/>
  <c r="AQ164" i="1"/>
  <c r="AQ193" i="1" s="1"/>
  <c r="BB164" i="1"/>
  <c r="AQ173" i="1"/>
  <c r="BB223" i="1"/>
  <c r="BB217" i="1"/>
  <c r="BB211" i="1"/>
  <c r="BB205" i="1"/>
  <c r="BB199" i="1"/>
  <c r="BB38" i="1"/>
  <c r="BB32" i="1"/>
  <c r="BB26" i="1"/>
  <c r="BB20" i="1"/>
  <c r="BB14" i="1"/>
  <c r="AI87" i="1"/>
  <c r="AF119" i="1"/>
  <c r="AM88" i="1"/>
  <c r="AP88" i="1"/>
  <c r="AU88" i="1"/>
  <c r="AV125" i="1"/>
  <c r="AZ88" i="1"/>
  <c r="AO89" i="1"/>
  <c r="AW89" i="1"/>
  <c r="BA89" i="1" s="1"/>
  <c r="BA126" i="1"/>
  <c r="AD89" i="1"/>
  <c r="AO91" i="1"/>
  <c r="AQ128" i="1"/>
  <c r="AJ86" i="1"/>
  <c r="AV90" i="1"/>
  <c r="AI90" i="1"/>
  <c r="AH119" i="1"/>
  <c r="AQ91" i="1"/>
  <c r="Y87" i="1"/>
  <c r="AI86" i="1"/>
  <c r="AJ88" i="1"/>
  <c r="Y88" i="1"/>
  <c r="AJ91" i="1"/>
  <c r="Y91" i="1"/>
  <c r="AV88" i="1"/>
  <c r="AD87" i="1"/>
  <c r="AI88" i="1"/>
  <c r="AJ90" i="1"/>
  <c r="AG119" i="1"/>
  <c r="Y93" i="1"/>
  <c r="Y92" i="1"/>
  <c r="Y97" i="1"/>
  <c r="AD94" i="1"/>
  <c r="Y100" i="1"/>
  <c r="Y118" i="1"/>
  <c r="AJ118" i="1"/>
  <c r="BB155" i="1"/>
  <c r="AJ103" i="1"/>
  <c r="Y103" i="1"/>
  <c r="Y117" i="1"/>
  <c r="BB152" i="1"/>
  <c r="AM115" i="1"/>
  <c r="AQ152" i="1"/>
  <c r="AJ116" i="1"/>
  <c r="Y116" i="1"/>
  <c r="R125" i="1"/>
  <c r="AN86" i="1"/>
  <c r="AM90" i="1"/>
  <c r="AN125" i="1"/>
  <c r="AV127" i="1"/>
  <c r="AR123" i="1"/>
  <c r="BB123" i="1" s="1"/>
  <c r="Y125" i="1"/>
  <c r="AU123" i="1"/>
  <c r="AI123" i="1"/>
  <c r="AD124" i="1"/>
  <c r="AJ124" i="1"/>
  <c r="AY125" i="1"/>
  <c r="AW125" i="1"/>
  <c r="AO125" i="1"/>
  <c r="AM124" i="1"/>
  <c r="AZ127" i="1"/>
  <c r="AP127" i="1"/>
  <c r="AX124" i="1"/>
  <c r="AS124" i="1"/>
  <c r="BA114" i="1"/>
  <c r="AV110" i="1"/>
  <c r="BA113" i="1"/>
  <c r="BB108" i="1"/>
  <c r="AD103" i="1"/>
  <c r="AD111" i="1"/>
  <c r="AD112" i="1"/>
  <c r="AD113" i="1"/>
  <c r="AI116" i="1"/>
  <c r="AD96" i="1"/>
  <c r="AJ96" i="1"/>
  <c r="Y101" i="1"/>
  <c r="AJ111" i="1"/>
  <c r="Y112" i="1"/>
  <c r="Y102" i="1"/>
  <c r="Y104" i="1"/>
  <c r="AJ113" i="1"/>
  <c r="Y113" i="1"/>
  <c r="Y109" i="1"/>
  <c r="AJ109" i="1"/>
  <c r="Y110" i="1"/>
  <c r="AJ110" i="1"/>
  <c r="Y114" i="1"/>
  <c r="AJ114" i="1"/>
  <c r="AJ115" i="1"/>
  <c r="Y115" i="1"/>
  <c r="Y108" i="1"/>
  <c r="AJ108" i="1"/>
  <c r="AJ104" i="1" l="1"/>
  <c r="AQ104" i="1"/>
  <c r="AJ102" i="1"/>
  <c r="AJ99" i="1"/>
  <c r="AU134" i="1"/>
  <c r="AU97" i="1" s="1"/>
  <c r="Q97" i="1"/>
  <c r="J119" i="1"/>
  <c r="L156" i="1"/>
  <c r="AE119" i="1"/>
  <c r="AJ93" i="1"/>
  <c r="L93" i="1"/>
  <c r="G93" i="1"/>
  <c r="AQ93" i="1"/>
  <c r="R92" i="1"/>
  <c r="Q92" i="1"/>
  <c r="G92" i="1"/>
  <c r="M18" i="18"/>
  <c r="N148" i="1" s="1"/>
  <c r="M47" i="18"/>
  <c r="M48" i="18" s="1"/>
  <c r="AV134" i="1"/>
  <c r="AR97" i="1"/>
  <c r="Z95" i="1"/>
  <c r="Z119" i="1" s="1"/>
  <c r="AD132" i="1"/>
  <c r="AR106" i="1"/>
  <c r="AV106" i="1" s="1"/>
  <c r="R103" i="1"/>
  <c r="G103" i="1"/>
  <c r="R95" i="1"/>
  <c r="G95" i="1"/>
  <c r="Q103" i="1"/>
  <c r="AV45" i="1"/>
  <c r="AQ148" i="1"/>
  <c r="AM111" i="1"/>
  <c r="BB140" i="1"/>
  <c r="AQ140" i="1"/>
  <c r="AM103" i="1"/>
  <c r="G102" i="1"/>
  <c r="R102" i="1"/>
  <c r="AR100" i="1"/>
  <c r="AV100" i="1" s="1"/>
  <c r="AV137" i="1"/>
  <c r="AQ131" i="1"/>
  <c r="BB131" i="1"/>
  <c r="AM94" i="1"/>
  <c r="AQ94" i="1" s="1"/>
  <c r="R107" i="1"/>
  <c r="G107" i="1"/>
  <c r="AV138" i="1"/>
  <c r="AR101" i="1"/>
  <c r="AV101" i="1" s="1"/>
  <c r="AQ92" i="1"/>
  <c r="AQ143" i="1"/>
  <c r="AM106" i="1"/>
  <c r="AW100" i="1"/>
  <c r="BA100" i="1" s="1"/>
  <c r="BA137" i="1"/>
  <c r="F49" i="13"/>
  <c r="AW102" i="1"/>
  <c r="BA102" i="1" s="1"/>
  <c r="BA139" i="1"/>
  <c r="AQ126" i="1"/>
  <c r="AM89" i="1"/>
  <c r="Q50" i="9"/>
  <c r="K48" i="19"/>
  <c r="L90" i="1"/>
  <c r="Q48" i="19"/>
  <c r="AW112" i="1"/>
  <c r="BA149" i="1"/>
  <c r="P48" i="34"/>
  <c r="Q50" i="6"/>
  <c r="Q48" i="20"/>
  <c r="BB142" i="1"/>
  <c r="AQ142" i="1"/>
  <c r="AM105" i="1"/>
  <c r="BA140" i="1"/>
  <c r="AW103" i="1"/>
  <c r="BA103" i="1" s="1"/>
  <c r="AQ123" i="1"/>
  <c r="AM86" i="1"/>
  <c r="P49" i="28"/>
  <c r="Q48" i="21"/>
  <c r="AW98" i="1"/>
  <c r="BA98" i="1" s="1"/>
  <c r="BA135" i="1"/>
  <c r="Q49" i="26"/>
  <c r="Q49" i="25"/>
  <c r="Q50" i="8"/>
  <c r="AR91" i="1"/>
  <c r="BB91" i="1" s="1"/>
  <c r="AV128" i="1"/>
  <c r="Q87" i="1"/>
  <c r="N119" i="1"/>
  <c r="AV136" i="1"/>
  <c r="AR99" i="1"/>
  <c r="AV99" i="1" s="1"/>
  <c r="AM100" i="1"/>
  <c r="AQ137" i="1"/>
  <c r="BB137" i="1"/>
  <c r="K49" i="11"/>
  <c r="F49" i="25"/>
  <c r="AD104" i="1"/>
  <c r="Q48" i="30"/>
  <c r="AJ101" i="1"/>
  <c r="AI156" i="1"/>
  <c r="K49" i="23"/>
  <c r="F49" i="17"/>
  <c r="AB119" i="1"/>
  <c r="AB156" i="1"/>
  <c r="G104" i="1"/>
  <c r="AQ132" i="1"/>
  <c r="AM95" i="1"/>
  <c r="R106" i="1"/>
  <c r="G106" i="1"/>
  <c r="AQ129" i="1"/>
  <c r="AV130" i="1"/>
  <c r="AR93" i="1"/>
  <c r="AQ103" i="1"/>
  <c r="BA130" i="1"/>
  <c r="AW93" i="1"/>
  <c r="BA93" i="1" s="1"/>
  <c r="R113" i="1"/>
  <c r="G113" i="1"/>
  <c r="K50" i="6"/>
  <c r="AY141" i="1"/>
  <c r="AY104" i="1" s="1"/>
  <c r="F49" i="27"/>
  <c r="Q48" i="16"/>
  <c r="BB193" i="1"/>
  <c r="F49" i="24"/>
  <c r="K50" i="8"/>
  <c r="R97" i="1"/>
  <c r="G97" i="1"/>
  <c r="K48" i="18"/>
  <c r="AV126" i="1"/>
  <c r="AR89" i="1"/>
  <c r="AV89" i="1" s="1"/>
  <c r="F50" i="9"/>
  <c r="BA106" i="1"/>
  <c r="AW92" i="1"/>
  <c r="BA92" i="1" s="1"/>
  <c r="BA129" i="1"/>
  <c r="M119" i="1"/>
  <c r="R105" i="1"/>
  <c r="G105" i="1"/>
  <c r="L89" i="1"/>
  <c r="BA128" i="1"/>
  <c r="Y105" i="1"/>
  <c r="AJ98" i="1"/>
  <c r="P48" i="31"/>
  <c r="AO118" i="1"/>
  <c r="AQ155" i="1"/>
  <c r="AS118" i="1"/>
  <c r="AV118" i="1" s="1"/>
  <c r="K48" i="30"/>
  <c r="AC119" i="1"/>
  <c r="AC156" i="1"/>
  <c r="F48" i="16"/>
  <c r="AW117" i="1"/>
  <c r="BA117" i="1" s="1"/>
  <c r="BA154" i="1"/>
  <c r="AV148" i="1"/>
  <c r="AR111" i="1"/>
  <c r="AV111" i="1" s="1"/>
  <c r="AM102" i="1"/>
  <c r="AQ139" i="1"/>
  <c r="BB139" i="1"/>
  <c r="K49" i="12"/>
  <c r="X119" i="1"/>
  <c r="AD92" i="1"/>
  <c r="AP156" i="1"/>
  <c r="Y107" i="1"/>
  <c r="AJ100" i="1"/>
  <c r="Y119" i="1"/>
  <c r="BB126" i="1"/>
  <c r="K48" i="36"/>
  <c r="K48" i="35"/>
  <c r="K48" i="31"/>
  <c r="L107" i="1"/>
  <c r="Q99" i="1"/>
  <c r="L97" i="1"/>
  <c r="BA134" i="1"/>
  <c r="AW97" i="1"/>
  <c r="BA97" i="1" s="1"/>
  <c r="BA132" i="1"/>
  <c r="AW95" i="1"/>
  <c r="BA95" i="1" s="1"/>
  <c r="L112" i="1"/>
  <c r="R99" i="1"/>
  <c r="G99" i="1"/>
  <c r="AW94" i="1"/>
  <c r="BA94" i="1" s="1"/>
  <c r="BA131" i="1"/>
  <c r="AU144" i="1"/>
  <c r="AU107" i="1" s="1"/>
  <c r="N49" i="14"/>
  <c r="AV142" i="1"/>
  <c r="AR105" i="1"/>
  <c r="AV105" i="1" s="1"/>
  <c r="AV129" i="1"/>
  <c r="AR92" i="1"/>
  <c r="AV92" i="1" s="1"/>
  <c r="AQ144" i="1"/>
  <c r="AM107" i="1"/>
  <c r="BA105" i="1"/>
  <c r="BB129" i="1"/>
  <c r="L103" i="1"/>
  <c r="AW101" i="1"/>
  <c r="BA101" i="1" s="1"/>
  <c r="BA138" i="1"/>
  <c r="Q156" i="1"/>
  <c r="AQ141" i="1"/>
  <c r="Q50" i="5"/>
  <c r="AQ130" i="1"/>
  <c r="P49" i="14"/>
  <c r="L104" i="1"/>
  <c r="K49" i="24"/>
  <c r="Q49" i="28"/>
  <c r="I119" i="1"/>
  <c r="F48" i="21"/>
  <c r="BA230" i="1"/>
  <c r="AM97" i="1"/>
  <c r="AQ134" i="1"/>
  <c r="P49" i="23"/>
  <c r="K48" i="21"/>
  <c r="Q117" i="1"/>
  <c r="AV150" i="1"/>
  <c r="AR113" i="1"/>
  <c r="AV113" i="1" s="1"/>
  <c r="F48" i="19"/>
  <c r="BB138" i="1"/>
  <c r="AQ138" i="1"/>
  <c r="AM101" i="1"/>
  <c r="K49" i="17"/>
  <c r="Q49" i="24"/>
  <c r="L117" i="1"/>
  <c r="R86" i="1"/>
  <c r="G86" i="1"/>
  <c r="F49" i="26"/>
  <c r="G117" i="1"/>
  <c r="R156" i="1"/>
  <c r="AR96" i="1"/>
  <c r="AV96" i="1" s="1"/>
  <c r="AV133" i="1"/>
  <c r="BA144" i="1"/>
  <c r="AW107" i="1"/>
  <c r="BA107" i="1" s="1"/>
  <c r="BA45" i="1"/>
  <c r="AR132" i="1"/>
  <c r="AV135" i="1"/>
  <c r="AR98" i="1"/>
  <c r="AV98" i="1" s="1"/>
  <c r="AW96" i="1"/>
  <c r="BA96" i="1" s="1"/>
  <c r="BA133" i="1"/>
  <c r="AS132" i="1"/>
  <c r="AS95" i="1" s="1"/>
  <c r="AD117" i="1"/>
  <c r="AI92" i="1"/>
  <c r="AI119" i="1" s="1"/>
  <c r="E119" i="1"/>
  <c r="Y156" i="1"/>
  <c r="AJ92" i="1"/>
  <c r="P48" i="33"/>
  <c r="F49" i="23"/>
  <c r="Q118" i="1"/>
  <c r="R112" i="1"/>
  <c r="G112" i="1"/>
  <c r="AR107" i="1"/>
  <c r="BA136" i="1"/>
  <c r="AW99" i="1"/>
  <c r="BA99" i="1" s="1"/>
  <c r="AJ134" i="1"/>
  <c r="L98" i="1"/>
  <c r="AR112" i="1"/>
  <c r="AV112" i="1" s="1"/>
  <c r="AV149" i="1"/>
  <c r="Z107" i="1"/>
  <c r="AD107" i="1" s="1"/>
  <c r="AD144" i="1"/>
  <c r="L102" i="1"/>
  <c r="Q94" i="1"/>
  <c r="G111" i="1"/>
  <c r="L106" i="1"/>
  <c r="AV109" i="1"/>
  <c r="BB109" i="1"/>
  <c r="L99" i="1"/>
  <c r="L111" i="1"/>
  <c r="Q106" i="1"/>
  <c r="P46" i="14"/>
  <c r="G96" i="1"/>
  <c r="R96" i="1"/>
  <c r="AT143" i="1"/>
  <c r="AT106" i="1" s="1"/>
  <c r="Q105" i="1"/>
  <c r="AR103" i="1"/>
  <c r="AV103" i="1" s="1"/>
  <c r="AV140" i="1"/>
  <c r="K49" i="22"/>
  <c r="BB130" i="1"/>
  <c r="BB150" i="1"/>
  <c r="AQ150" i="1"/>
  <c r="AM113" i="1"/>
  <c r="AA156" i="1"/>
  <c r="R100" i="1"/>
  <c r="G100" i="1"/>
  <c r="F50" i="8"/>
  <c r="G101" i="1"/>
  <c r="R101" i="1"/>
  <c r="AQ106" i="1"/>
  <c r="AR104" i="1"/>
  <c r="AV104" i="1" s="1"/>
  <c r="AV141" i="1"/>
  <c r="Q48" i="15"/>
  <c r="K49" i="13"/>
  <c r="Z156" i="1"/>
  <c r="AM110" i="1"/>
  <c r="BB147" i="1"/>
  <c r="AQ147" i="1"/>
  <c r="Q49" i="12"/>
  <c r="G87" i="1"/>
  <c r="G98" i="1"/>
  <c r="R98" i="1"/>
  <c r="AM112" i="1"/>
  <c r="BB149" i="1"/>
  <c r="AQ149" i="1"/>
  <c r="AJ132" i="1"/>
  <c r="G94" i="1"/>
  <c r="R94" i="1"/>
  <c r="BA112" i="1"/>
  <c r="Q48" i="34"/>
  <c r="Q98" i="1"/>
  <c r="H119" i="1"/>
  <c r="R91" i="1"/>
  <c r="O119" i="1"/>
  <c r="BB128" i="1"/>
  <c r="AJ94" i="1"/>
  <c r="U119" i="1"/>
  <c r="C119" i="1"/>
  <c r="AQ45" i="1"/>
  <c r="K48" i="33"/>
  <c r="AQ116" i="1"/>
  <c r="F48" i="30"/>
  <c r="R118" i="1"/>
  <c r="G118" i="1"/>
  <c r="AM98" i="1"/>
  <c r="BB135" i="1"/>
  <c r="AQ135" i="1"/>
  <c r="L113" i="1"/>
  <c r="L105" i="1"/>
  <c r="Z106" i="1"/>
  <c r="AD143" i="1"/>
  <c r="AS143" i="1"/>
  <c r="AS106" i="1" s="1"/>
  <c r="AV139" i="1"/>
  <c r="AR102" i="1"/>
  <c r="AV102" i="1" s="1"/>
  <c r="BB136" i="1"/>
  <c r="AQ136" i="1"/>
  <c r="AM99" i="1"/>
  <c r="Z97" i="1"/>
  <c r="AD134" i="1"/>
  <c r="AM117" i="1"/>
  <c r="BB154" i="1"/>
  <c r="AQ154" i="1"/>
  <c r="AT132" i="1"/>
  <c r="AT95" i="1" s="1"/>
  <c r="AW106" i="1"/>
  <c r="BA143" i="1"/>
  <c r="L100" i="1"/>
  <c r="AT144" i="1"/>
  <c r="AT107" i="1" s="1"/>
  <c r="AW141" i="1"/>
  <c r="BB141" i="1" s="1"/>
  <c r="M104" i="1"/>
  <c r="Q104" i="1" s="1"/>
  <c r="Q141" i="1"/>
  <c r="AM96" i="1"/>
  <c r="AQ133" i="1"/>
  <c r="BB133" i="1"/>
  <c r="BA142" i="1"/>
  <c r="AW105" i="1"/>
  <c r="BA155" i="1"/>
  <c r="AR94" i="1"/>
  <c r="AV94" i="1" s="1"/>
  <c r="AV131" i="1"/>
  <c r="Q101" i="1"/>
  <c r="L47" i="18"/>
  <c r="L18" i="18"/>
  <c r="M148" i="1" s="1"/>
  <c r="R87" i="1"/>
  <c r="L87" i="1"/>
  <c r="N17" i="18"/>
  <c r="O17" i="18" s="1"/>
  <c r="Q49" i="17"/>
  <c r="F49" i="14"/>
  <c r="Q49" i="11"/>
  <c r="Q53" i="2"/>
  <c r="BB45" i="1"/>
  <c r="AR117" i="1"/>
  <c r="AV117" i="1" s="1"/>
  <c r="AV154" i="1"/>
  <c r="K48" i="15"/>
  <c r="Q49" i="22"/>
  <c r="AT134" i="1"/>
  <c r="AT97" i="1" s="1"/>
  <c r="G156" i="1"/>
  <c r="AX87" i="1"/>
  <c r="K119" i="1"/>
  <c r="L88" i="1"/>
  <c r="AZ90" i="1"/>
  <c r="BA127" i="1"/>
  <c r="AM87" i="1"/>
  <c r="AM156" i="1"/>
  <c r="AQ124" i="1"/>
  <c r="BB124" i="1"/>
  <c r="AW88" i="1"/>
  <c r="BA125" i="1"/>
  <c r="AN156" i="1"/>
  <c r="AN88" i="1"/>
  <c r="AN119" i="1" s="1"/>
  <c r="AQ86" i="1"/>
  <c r="Q89" i="1"/>
  <c r="G91" i="1"/>
  <c r="AQ125" i="1"/>
  <c r="BB125" i="1"/>
  <c r="AS87" i="1"/>
  <c r="AV124" i="1"/>
  <c r="P119" i="1"/>
  <c r="Q88" i="1"/>
  <c r="AP90" i="1"/>
  <c r="AP119" i="1" s="1"/>
  <c r="BB127" i="1"/>
  <c r="AO88" i="1"/>
  <c r="AO119" i="1" s="1"/>
  <c r="AO156" i="1"/>
  <c r="AY88" i="1"/>
  <c r="AY119" i="1" s="1"/>
  <c r="AU86" i="1"/>
  <c r="AU119" i="1" s="1"/>
  <c r="AV123" i="1"/>
  <c r="AR156" i="1"/>
  <c r="AR86" i="1"/>
  <c r="D119" i="1"/>
  <c r="R88" i="1"/>
  <c r="G88" i="1"/>
  <c r="AQ115" i="1"/>
  <c r="BB115" i="1"/>
  <c r="BB88" i="1"/>
  <c r="F119" i="1"/>
  <c r="BA124" i="1"/>
  <c r="AQ127" i="1"/>
  <c r="G89" i="1"/>
  <c r="R89" i="1"/>
  <c r="AD156" i="1" l="1"/>
  <c r="AS156" i="1"/>
  <c r="AJ156" i="1"/>
  <c r="O47" i="18"/>
  <c r="O48" i="18" s="1"/>
  <c r="O18" i="18"/>
  <c r="P148" i="1" s="1"/>
  <c r="Q17" i="18"/>
  <c r="Q18" i="18" s="1"/>
  <c r="P17" i="18"/>
  <c r="P18" i="18" s="1"/>
  <c r="BB96" i="1"/>
  <c r="AQ96" i="1"/>
  <c r="AQ118" i="1"/>
  <c r="BB118" i="1"/>
  <c r="BB100" i="1"/>
  <c r="BB92" i="1"/>
  <c r="L48" i="18"/>
  <c r="AD97" i="1"/>
  <c r="AJ97" i="1"/>
  <c r="AQ102" i="1"/>
  <c r="BB102" i="1"/>
  <c r="AQ95" i="1"/>
  <c r="BB94" i="1"/>
  <c r="AQ111" i="1"/>
  <c r="AD95" i="1"/>
  <c r="AJ95" i="1"/>
  <c r="AJ107" i="1"/>
  <c r="AW148" i="1"/>
  <c r="M111" i="1"/>
  <c r="AR95" i="1"/>
  <c r="AR119" i="1" s="1"/>
  <c r="AV132" i="1"/>
  <c r="AV156" i="1" s="1"/>
  <c r="BB97" i="1"/>
  <c r="AQ97" i="1"/>
  <c r="AV93" i="1"/>
  <c r="BB93" i="1"/>
  <c r="BB105" i="1"/>
  <c r="AQ105" i="1"/>
  <c r="BB89" i="1"/>
  <c r="AQ89" i="1"/>
  <c r="R119" i="1"/>
  <c r="AW104" i="1"/>
  <c r="BA104" i="1" s="1"/>
  <c r="BA141" i="1"/>
  <c r="AD106" i="1"/>
  <c r="AJ106" i="1"/>
  <c r="AV91" i="1"/>
  <c r="AQ100" i="1"/>
  <c r="AV144" i="1"/>
  <c r="BB134" i="1"/>
  <c r="BB144" i="1"/>
  <c r="BB132" i="1"/>
  <c r="BB106" i="1"/>
  <c r="BB103" i="1"/>
  <c r="AT119" i="1"/>
  <c r="AQ117" i="1"/>
  <c r="BB117" i="1"/>
  <c r="AQ113" i="1"/>
  <c r="BB113" i="1"/>
  <c r="BB112" i="1"/>
  <c r="AQ112" i="1"/>
  <c r="AU156" i="1"/>
  <c r="N18" i="18"/>
  <c r="O148" i="1" s="1"/>
  <c r="R148" i="1" s="1"/>
  <c r="N47" i="18"/>
  <c r="N48" i="18" s="1"/>
  <c r="BB99" i="1"/>
  <c r="AQ99" i="1"/>
  <c r="BB98" i="1"/>
  <c r="AQ110" i="1"/>
  <c r="BB110" i="1"/>
  <c r="AV107" i="1"/>
  <c r="Q119" i="1"/>
  <c r="L119" i="1"/>
  <c r="AT156" i="1"/>
  <c r="BB101" i="1"/>
  <c r="AQ101" i="1"/>
  <c r="AQ98" i="1"/>
  <c r="AQ107" i="1"/>
  <c r="BB107" i="1"/>
  <c r="R104" i="1"/>
  <c r="BB143" i="1"/>
  <c r="AV143" i="1"/>
  <c r="AV97" i="1"/>
  <c r="AX148" i="1"/>
  <c r="AV86" i="1"/>
  <c r="BB86" i="1"/>
  <c r="AQ90" i="1"/>
  <c r="AV87" i="1"/>
  <c r="AS119" i="1"/>
  <c r="BA88" i="1"/>
  <c r="AW119" i="1"/>
  <c r="AQ87" i="1"/>
  <c r="BB87" i="1"/>
  <c r="AM119" i="1"/>
  <c r="AZ119" i="1"/>
  <c r="BA90" i="1"/>
  <c r="AX119" i="1"/>
  <c r="BA87" i="1"/>
  <c r="AQ88" i="1"/>
  <c r="G119" i="1"/>
  <c r="BB90" i="1"/>
  <c r="AQ156" i="1"/>
  <c r="AD119" i="1" l="1"/>
  <c r="AJ119" i="1"/>
  <c r="AQ119" i="1"/>
  <c r="AV95" i="1"/>
  <c r="AV119" i="1" s="1"/>
  <c r="AX111" i="1"/>
  <c r="AX156" i="1"/>
  <c r="BB95" i="1"/>
  <c r="BB119" i="1" s="1"/>
  <c r="Q47" i="18"/>
  <c r="Q48" i="18" s="1"/>
  <c r="AZ148" i="1"/>
  <c r="BA148" i="1"/>
  <c r="BA156" i="1" s="1"/>
  <c r="AW111" i="1"/>
  <c r="AW156" i="1"/>
  <c r="P47" i="18"/>
  <c r="P48" i="18" s="1"/>
  <c r="AY148" i="1"/>
  <c r="BB148" i="1" s="1"/>
  <c r="BB156" i="1" s="1"/>
  <c r="Q111" i="1"/>
  <c r="BA119" i="1"/>
  <c r="BB104" i="1"/>
  <c r="Q148" i="1"/>
  <c r="AY111" i="1" l="1"/>
  <c r="BB111" i="1" s="1"/>
  <c r="AY156" i="1"/>
  <c r="R111" i="1"/>
  <c r="AZ111" i="1"/>
  <c r="AZ156" i="1"/>
  <c r="BA111" i="1" l="1"/>
</calcChain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2"/>
            <color indexed="8"/>
            <rFont val="Calibri"/>
            <family val="2"/>
          </rPr>
          <t>======
ID#AAABF8T_Cgc
Gladys Zunilda Monges Rojas    (2024-02-06 13:56:01)
los datos fueron aportado por tic</t>
        </r>
      </text>
    </comment>
    <comment ref="H48" authorId="0" shapeId="0">
      <text>
        <r>
          <rPr>
            <sz val="12"/>
            <color indexed="8"/>
            <rFont val="Calibri"/>
            <family val="2"/>
          </rPr>
          <t>======
ID#AAABF8T_Cgc
Gladys Zunilda Monges Rojas    (2024-02-06 13:56:01)
los datos fueron aportado por tic</t>
        </r>
      </text>
    </comment>
    <comment ref="H85" authorId="0" shapeId="0">
      <text>
        <r>
          <rPr>
            <sz val="12"/>
            <color indexed="8"/>
            <rFont val="Calibri"/>
            <family val="2"/>
          </rPr>
          <t>======
ID#AAABF8T_Cgc
Gladys Zunilda Monges Rojas    (2024-02-06 13:56:01)
los datos fueron aportado por tic</t>
        </r>
      </text>
    </comment>
    <comment ref="S99" authorId="0" shapeId="0">
      <text>
        <r>
          <rPr>
            <sz val="12"/>
            <color indexed="8"/>
            <rFont val="Calibri"/>
            <family val="2"/>
          </rPr>
          <t>======
ID#AAABF8T_CgQ
Gladys Zunilda Monges Rojas    (2024-02-06 13:56:01)
civil 26° turno =553 + justicia letrada = 317= toal 869</t>
        </r>
      </text>
    </comment>
    <comment ref="AJ208" authorId="0" shapeId="0">
      <text>
        <r>
          <rPr>
            <sz val="12"/>
            <color indexed="8"/>
            <rFont val="Calibri"/>
            <family val="2"/>
          </rPr>
          <t>======
ID#AAABF8T_Cgg
Gladys Zunilda Monges Rojas    (2024-02-06 13:56:01)
al realizar los ajuste al 31/12/2023 , se observa que hubo un error  en el total , el monto exacto debe ser 678 , se registro demas 90</t>
        </r>
      </text>
    </comment>
    <comment ref="BB208" authorId="0" shapeId="0">
      <text>
        <r>
          <rPr>
            <sz val="12"/>
            <color indexed="8"/>
            <rFont val="Calibri"/>
            <family val="2"/>
          </rPr>
          <t>======
ID#AAABF8T_Cgg
Gladys Zunilda Monges Rojas    (2024-02-06 13:56:01)
al realizar los ajuste al 31/12/2023 , se observa que hubo un error  en el total , el monto exacto debe ser 678 , se registro demas 90</t>
        </r>
      </text>
    </comment>
    <comment ref="R224" authorId="0" shapeId="0">
      <text>
        <r>
          <rPr>
            <sz val="12"/>
            <color indexed="8"/>
            <rFont val="Calibri"/>
            <family val="2"/>
          </rPr>
          <t>======
ID#AAABF8T_Cf8
Gladys Zunilda Monges Rojas    (2024-02-06 13:56:01)
al  realizar los ajustes al 31/12 se observa que hay un error en la cantidad total , el monto exacto debe ser 715 , cantidad demas + 70</t>
        </r>
      </text>
    </comment>
    <comment ref="AJ224" authorId="0" shapeId="0">
      <text>
        <r>
          <rPr>
            <sz val="12"/>
            <color indexed="8"/>
            <rFont val="Calibri"/>
            <family val="2"/>
          </rPr>
          <t>======
ID#AAABF8T_Cf8
Gladys Zunilda Monges Rojas    (2024-02-06 13:56:01)
al  realizar los ajustes al 31/12 se observa que hay un error en la cantidad total , el monto exacto debe ser 715 , cantidad demas + 70</t>
        </r>
      </text>
    </comment>
  </commentList>
</comments>
</file>

<file path=xl/sharedStrings.xml><?xml version="1.0" encoding="utf-8"?>
<sst xmlns="http://schemas.openxmlformats.org/spreadsheetml/2006/main" count="4260" uniqueCount="282">
  <si>
    <t xml:space="preserve">EXPEDIENTES INGRESADOS </t>
  </si>
  <si>
    <t>TURNO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</si>
  <si>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</si>
  <si>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</si>
  <si>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</si>
  <si>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</si>
  <si>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</si>
  <si>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</si>
  <si>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</si>
  <si>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</si>
  <si>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</si>
  <si>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</si>
  <si>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</si>
  <si>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</si>
  <si>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</si>
  <si>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TOTAL MENSUAL</t>
  </si>
  <si>
    <t>EXPEDIENTES ACTIVOS O EN TRAMITE</t>
  </si>
  <si>
    <t>TOTAL DE AUTOS INTERLOCUTORIOS DICTADAS</t>
  </si>
  <si>
    <t>TOTAL DE SENTENCIAS DEFINITIVAS</t>
  </si>
  <si>
    <t>1ER CUATRIMESTRE</t>
  </si>
  <si>
    <t>2DO CUATRIMESTRE</t>
  </si>
  <si>
    <t>3ERT CUATRIMESTRE</t>
  </si>
  <si>
    <t>TIPOS DE A.I.</t>
  </si>
  <si>
    <t>TOTAL GENERAL</t>
  </si>
  <si>
    <t>Homologacion de acuerdo</t>
  </si>
  <si>
    <t>Finiquito</t>
  </si>
  <si>
    <t>Garantias constitucionales</t>
  </si>
  <si>
    <t xml:space="preserve">Otros </t>
  </si>
  <si>
    <t>FORMULARIO DE RECOPILACION Y PROCESAMIENTO DE DATOS ESTADISTICOS</t>
  </si>
  <si>
    <t>DIRECCION DE ESTADISTICA JUDICIAL-DIVISION ESTADISTICA NO PENAL</t>
  </si>
  <si>
    <t>PERIODO: 2024 - CAPITAL</t>
  </si>
  <si>
    <t xml:space="preserve"> TOTAL DE AUTOS INTERLOCUTORIOS QUE PONEN FIN AL PROCESO </t>
  </si>
  <si>
    <t xml:space="preserve">TOTAL DE AUTOS INTERLOCUTORIOS QUE PONEN FIN AL PROCESO </t>
  </si>
  <si>
    <t>SECRETARIA 3</t>
  </si>
  <si>
    <t>SECRETARIA 4</t>
  </si>
  <si>
    <t>SECRETARIA 1</t>
  </si>
  <si>
    <t>SECRETARIA 2</t>
  </si>
  <si>
    <t>AÑO: 2024</t>
  </si>
  <si>
    <t>INDICADOR: NUMERO DE  AUTOS INTERLOCUTORIOS QUE PONEN FIN AL PROCESO, DESGLOSADO POR TIPO</t>
  </si>
  <si>
    <t>Fuente: Sistema de Gestion Jurisdiccional</t>
  </si>
  <si>
    <t>SECRETARIA 5</t>
  </si>
  <si>
    <t>SECRETARIA 6</t>
  </si>
  <si>
    <t>SECRETARIA 7</t>
  </si>
  <si>
    <t>SECRETARIA 8</t>
  </si>
  <si>
    <t>TOTAL 1º CUATRIMESTRE</t>
  </si>
  <si>
    <t>TOTAL 3º CUATRIMESTRE</t>
  </si>
  <si>
    <t>TOTAL 2º  CUATRIMESTRE</t>
  </si>
  <si>
    <t>SECRETARIA 9</t>
  </si>
  <si>
    <t>SECRETARIA 10</t>
  </si>
  <si>
    <t>SECRETARIA 13</t>
  </si>
  <si>
    <t>SECRETARIA 14</t>
  </si>
  <si>
    <t xml:space="preserve">NOMBRE DEL MAGISTRADO: </t>
  </si>
  <si>
    <t>NOMBRE  Y APELLIDO DE MAGISTRADO</t>
  </si>
  <si>
    <t>INDICADOR DE LA CARRERA JUDICIAL</t>
  </si>
  <si>
    <t>EDAD</t>
  </si>
  <si>
    <t>SEXO</t>
  </si>
  <si>
    <t>ANTIGUEDAD</t>
  </si>
  <si>
    <t>ANTIGUEDAD EN EL CARGO</t>
  </si>
  <si>
    <t>0 A 5 AÑOS</t>
  </si>
  <si>
    <t>5 A 10 AÑOS</t>
  </si>
  <si>
    <t>10 A 15 AÑOS</t>
  </si>
  <si>
    <t>15 A 20 AÑOS</t>
  </si>
  <si>
    <t>REFERENCIAS</t>
  </si>
  <si>
    <t xml:space="preserve">SEXO </t>
  </si>
  <si>
    <t>MASCULINO</t>
  </si>
  <si>
    <t>FEMENINO</t>
  </si>
  <si>
    <t>ESTUDIOS</t>
  </si>
  <si>
    <t>ABOGADO</t>
  </si>
  <si>
    <t>MAGISTER</t>
  </si>
  <si>
    <t>DOCTOR</t>
  </si>
  <si>
    <t>INDICADOR DE LA CARRERA JUDICIAL-AÑO 2024</t>
  </si>
  <si>
    <t>VINCULACION</t>
  </si>
  <si>
    <t>TITULAR</t>
  </si>
  <si>
    <t>INTERINO</t>
  </si>
  <si>
    <t>ITINERANTE</t>
  </si>
  <si>
    <t>SECRETARIA 19</t>
  </si>
  <si>
    <t>SECRETARIA 20</t>
  </si>
  <si>
    <t>SECRETARIA 25</t>
  </si>
  <si>
    <t>SECRETARIA 26</t>
  </si>
  <si>
    <t>SECRETARIA 27</t>
  </si>
  <si>
    <t>SECRETARIA 28</t>
  </si>
  <si>
    <t>25 a 30 AÑOS</t>
  </si>
  <si>
    <t>SECRETARIA 29</t>
  </si>
  <si>
    <t>SECRETARIA 30</t>
  </si>
  <si>
    <t>SECRETARIA 31</t>
  </si>
  <si>
    <t>SECRETARIA 32</t>
  </si>
  <si>
    <t>SECRETARIA 33</t>
  </si>
  <si>
    <t>SECRETARIA 34</t>
  </si>
  <si>
    <t>SECRETARIA 35</t>
  </si>
  <si>
    <t>SECRETARIA 36</t>
  </si>
  <si>
    <t>SECRETARIA 37</t>
  </si>
  <si>
    <t>SECRETARIA 38</t>
  </si>
  <si>
    <t>SECRETARIA 39</t>
  </si>
  <si>
    <t>SECRETARIA 40</t>
  </si>
  <si>
    <t>SECRETARIA 41</t>
  </si>
  <si>
    <t>SECRETARIA 42</t>
  </si>
  <si>
    <t>SECRETARIA 43</t>
  </si>
  <si>
    <t>SECRETARIA 44</t>
  </si>
  <si>
    <t>SECRETARIA 45</t>
  </si>
  <si>
    <t>SECRETARIA 46</t>
  </si>
  <si>
    <t>SECRETARIA 47</t>
  </si>
  <si>
    <t>SECRETARIA 48</t>
  </si>
  <si>
    <t>SECRETARIA 49</t>
  </si>
  <si>
    <t>SECRETARIA 50</t>
  </si>
  <si>
    <t>SECRETARIA 51</t>
  </si>
  <si>
    <t>SECRETARIA 52</t>
  </si>
  <si>
    <t>AUTOS INTERLOCUTORIOS REFERENCIALES</t>
  </si>
  <si>
    <t>DATOS CONSOLIDADOS</t>
  </si>
  <si>
    <t>TOTAL DE AUTOS INTERLOCUTORIOS DICTADOS</t>
  </si>
  <si>
    <t>POST-DR</t>
  </si>
  <si>
    <t>35 a 40 AÑOS</t>
  </si>
  <si>
    <t>DIRECCION DE ESTADISTICA JUDICIAL-DIVISION ESTADISTICA PENAL</t>
  </si>
  <si>
    <t>PRIMERA INSTANCIA - SEGUNDA ETAPA PENA</t>
  </si>
  <si>
    <t>Criterio de oportunidad</t>
  </si>
  <si>
    <t>Suspensión condicional del procedimiento</t>
  </si>
  <si>
    <t>Desestimacion</t>
  </si>
  <si>
    <t>Extincion de la accion penal</t>
  </si>
  <si>
    <t>Auto de apertura de juicio oral y publico</t>
  </si>
  <si>
    <t>Sobreseimiento definitivo</t>
  </si>
  <si>
    <t>Sobreseimiento provicional</t>
  </si>
  <si>
    <t>SEGUNDA ETAPA PENAL- SENTENCIA N°</t>
  </si>
  <si>
    <t>PRIMERA INSTANCIA - SEGUNDA ETAPA PENAL-JUZGADOS DE SENTENCIA</t>
  </si>
  <si>
    <t>TOTAL ACTIVOS</t>
  </si>
  <si>
    <t xml:space="preserve">Prescriscripcion </t>
  </si>
  <si>
    <t>JUECES DE SENTENCIA ORDINARIOS</t>
  </si>
  <si>
    <t>DELITOS ECON.</t>
  </si>
  <si>
    <t>CRIMEN ORG.</t>
  </si>
  <si>
    <t>UNIPERSONAL</t>
  </si>
  <si>
    <t>SEGUNDA ETAPA PENAL- SENTENCIA N° 31</t>
  </si>
  <si>
    <t>** Sentencia 1 Sria. 1</t>
  </si>
  <si>
    <t>** Sentencia 2 Sria. 3</t>
  </si>
  <si>
    <t>** Sentencia 3 Sria.  5</t>
  </si>
  <si>
    <t>** Sentencia 4 Sria. 7</t>
  </si>
  <si>
    <t xml:space="preserve">** Sentencia 5 Sria. 9 </t>
  </si>
  <si>
    <t>** Sentencia 1 Sria. 2</t>
  </si>
  <si>
    <t>** Sentencia 2 Sria. 4</t>
  </si>
  <si>
    <t>** Sentencia 3 Sria.  6</t>
  </si>
  <si>
    <t>** Sentencia 4 Sria. 8</t>
  </si>
  <si>
    <t>** Sentencia 5 Sria. 10</t>
  </si>
  <si>
    <t>Prescripcion</t>
  </si>
  <si>
    <t>SEGUNDA ETAPA PENAL- SENTENCIA N° 35</t>
  </si>
  <si>
    <t>SEGUNDA ETAPA PENAL- SENTENCIA N° 39</t>
  </si>
  <si>
    <t>SEGUNDA ETAPA PENAL- SENTENCIA- DELITOS ECONOMICOS y CORRUPCION N° 1</t>
  </si>
  <si>
    <t>SEGUNDA ETAPA PENAL- SENTENCIA- DELITOS ECONOMICOS y CORRUPCION N° 3</t>
  </si>
  <si>
    <t>SEGUNDA ETAPA PENAL- SENTENCIA- DELITOS ECONOMICOS y CORRUPCION N° 2</t>
  </si>
  <si>
    <t>SEGUNDA ETAPA PENAL- SENTENCIA- CRIMEN ORGANIZADO N° 1</t>
  </si>
  <si>
    <t>SEGUNDA ETAPA PENAL- SENTENCIA- CRIMEN ORGANIZADO N° 2</t>
  </si>
  <si>
    <t>SEGUNDA ETAPA PENAL- SENTENCIA- CRIMEN ORGANIZADO N° 3</t>
  </si>
  <si>
    <t>SEGUNDA ETAPA PENAL- TRIBUNAL DE SENTENCIA UNIPERSONAL -1-</t>
  </si>
  <si>
    <t>SEGUNDA ETAPA PENAL- TRIBUNAL DE SENTENCIA UNIPERSONAL -27 -</t>
  </si>
  <si>
    <t>SEGUNDA ETAPA PENAL- SENTENCIA N°2</t>
  </si>
  <si>
    <t>º</t>
  </si>
  <si>
    <t>SEGUNDA ETAPA PENAL- SENTENCIA N°4</t>
  </si>
  <si>
    <t>SEGUNDA ETAPA PENAL- SENTENCIA N°3</t>
  </si>
  <si>
    <t>SEGUNDA ETAPA PENAL- SENTENCIA N° 5</t>
  </si>
  <si>
    <t>SEGUNDA ETAPA PENAL- SENTENCIA N° 7</t>
  </si>
  <si>
    <t>SEGUNDA ETAPA PENAL- SENTENCIA N° 15</t>
  </si>
  <si>
    <t>SEGUNDA ETAPA PENAL- SENTENCIA N° 20</t>
  </si>
  <si>
    <t>SEGUNDA ETAPA PENAL- SENTENCIA N°21</t>
  </si>
  <si>
    <t>SEGUNDA ETAPA PENAL- SENTENCIA N°22</t>
  </si>
  <si>
    <t>SEGUNDA ETAPA PENAL- SENTENCIA N°23</t>
  </si>
  <si>
    <t>SEGUNDA ETAPA PENAL- SENTENCIA N°24</t>
  </si>
  <si>
    <t>SEGUNDA ETAPA PENAL- SENTENCIA N°25</t>
  </si>
  <si>
    <t xml:space="preserve">Finiquito </t>
  </si>
  <si>
    <t>SEGUNDA ETAPA PENAL- SENTENCIA N° 30</t>
  </si>
  <si>
    <t>SECRETARIA 59</t>
  </si>
  <si>
    <t>SECRETARIA 60</t>
  </si>
  <si>
    <t>SECRETARIA 61</t>
  </si>
  <si>
    <t>SECRETARIA 62</t>
  </si>
  <si>
    <t>SECRETARIA 71</t>
  </si>
  <si>
    <t>SECRETARIA 72</t>
  </si>
  <si>
    <t>SEGUNDA ETAPA PENAL- SENTENCIA N°1</t>
  </si>
  <si>
    <t>SEGUNDA ETAPA PENAL- SENTENCIA N°26</t>
  </si>
  <si>
    <t>SECRETARIA 73</t>
  </si>
  <si>
    <t>SECRETARIA 74</t>
  </si>
  <si>
    <t>SECRETARIA 77</t>
  </si>
  <si>
    <t>SECRETARIA 78</t>
  </si>
  <si>
    <t>INFORME ELABORADO POR:</t>
  </si>
  <si>
    <t>FECHA:</t>
  </si>
  <si>
    <t>DATOS ESTADISTICOS POR SECRETARIA</t>
  </si>
  <si>
    <t>FUENTE: Archivo de Resoluciones de la Division Estadistica Penal y Sistema de Gestion Jurisdiccional- BDC</t>
  </si>
  <si>
    <t>SECRETARIA 53</t>
  </si>
  <si>
    <t>SECRETARIA 54</t>
  </si>
  <si>
    <t xml:space="preserve">** Sentencia 1 </t>
  </si>
  <si>
    <t xml:space="preserve">** Sentencia 2 </t>
  </si>
  <si>
    <t>** Sentencia 3</t>
  </si>
  <si>
    <t xml:space="preserve">** Sentencia 4 </t>
  </si>
  <si>
    <t xml:space="preserve">** Sentencia 5 </t>
  </si>
  <si>
    <t xml:space="preserve">** Sentencia 7 </t>
  </si>
  <si>
    <t xml:space="preserve">** Sentencia 15 </t>
  </si>
  <si>
    <t xml:space="preserve">** Sentencia 20 </t>
  </si>
  <si>
    <t xml:space="preserve">** Sentencia 21 </t>
  </si>
  <si>
    <t xml:space="preserve">** Sentencia 22 </t>
  </si>
  <si>
    <t xml:space="preserve">** Sentencia 23 </t>
  </si>
  <si>
    <t xml:space="preserve">**Sentencia 24 </t>
  </si>
  <si>
    <t xml:space="preserve">**Sentencia 25 </t>
  </si>
  <si>
    <t xml:space="preserve">** Sentencia 26 </t>
  </si>
  <si>
    <t xml:space="preserve">** Sentencia 30 </t>
  </si>
  <si>
    <t xml:space="preserve">** Sentencia 31 </t>
  </si>
  <si>
    <t xml:space="preserve">** Sentencia 35 </t>
  </si>
  <si>
    <t xml:space="preserve">** Sentencia 36 </t>
  </si>
  <si>
    <t xml:space="preserve">** Sentencia 39 </t>
  </si>
  <si>
    <t xml:space="preserve">** D.E.y C. 1 </t>
  </si>
  <si>
    <t>** D.E. y C. 2</t>
  </si>
  <si>
    <t xml:space="preserve">** D.E. y C. 3 </t>
  </si>
  <si>
    <t>** C.O.1</t>
  </si>
  <si>
    <t xml:space="preserve">** C.O. 2 </t>
  </si>
  <si>
    <t xml:space="preserve">** C.O.3 </t>
  </si>
  <si>
    <t xml:space="preserve">** Unipersonal 1 </t>
  </si>
  <si>
    <t>** Unipersonal 27</t>
  </si>
  <si>
    <t>SEGUNDA ETAPA PENAL- SENTENCIA- DELITOS ECONOMICOS y CORRUPCION N° 4</t>
  </si>
  <si>
    <t>SEGUNDA ETAPA PENAL- SENTENCIA- DELITOS ECONOMICOS y CORRUPCION N° 5</t>
  </si>
  <si>
    <t>SEGUNDA ETAPA PENAL- SENTENCIA- DELITOS ECONOMICOS y CORRUPCION N° 6</t>
  </si>
  <si>
    <t>SEGUNDA ETAPA PENAL- SENTENCIA- CRIMEN ORGANIZADO N° 4</t>
  </si>
  <si>
    <t>SEGUNDA ETAPA PENAL- SENTENCIA- CRIMEN ORGANIZADO N° 5</t>
  </si>
  <si>
    <t>SEGUNDA ETAPA PENAL- SENTENCIA- CRIMEN ORGANIZADO N° 6</t>
  </si>
  <si>
    <t xml:space="preserve">** D.E. y C. 4 </t>
  </si>
  <si>
    <t>** D.E. y C. 5</t>
  </si>
  <si>
    <t xml:space="preserve">** D.E. y C. 6 </t>
  </si>
  <si>
    <t xml:space="preserve">** C.O.4 </t>
  </si>
  <si>
    <t xml:space="preserve">** C.O.5 </t>
  </si>
  <si>
    <t xml:space="preserve">** C.O.6 </t>
  </si>
  <si>
    <t>INDICADOR: CANTIDAD DE  AUTOS INTERLOCUTORIOS QUE PONEN FIN AL PROCESO, DESGLOSADO POR TIPO</t>
  </si>
  <si>
    <t xml:space="preserve">DIRECCION DE ESTADISTICA JUDICIAL - ESTADISTICA </t>
  </si>
  <si>
    <t xml:space="preserve">CIRCUNSCRIPCION JUDICIAL: </t>
  </si>
  <si>
    <t>INSTANCIA</t>
  </si>
  <si>
    <t>FUERO</t>
  </si>
  <si>
    <t>CIUDAD / LOCALIDAD</t>
  </si>
  <si>
    <t>CANTIDAD DE SECRETARIA</t>
  </si>
  <si>
    <t>SECRETARIA</t>
  </si>
  <si>
    <t>PRIMERA</t>
  </si>
  <si>
    <t>CyC</t>
  </si>
  <si>
    <t>SEGUNDA</t>
  </si>
  <si>
    <t>NyA</t>
  </si>
  <si>
    <t>LAB</t>
  </si>
  <si>
    <t>PENAL</t>
  </si>
  <si>
    <t>GARANTIAS</t>
  </si>
  <si>
    <t>SENTENCIA</t>
  </si>
  <si>
    <t>EJECUCION</t>
  </si>
  <si>
    <t>PENAL ADOLECENTE</t>
  </si>
  <si>
    <t>FECHA DE VINCULACION</t>
  </si>
  <si>
    <t>ESTADO</t>
  </si>
  <si>
    <t xml:space="preserve">FECHA </t>
  </si>
  <si>
    <t>DESDE</t>
  </si>
  <si>
    <t>HASTA</t>
  </si>
  <si>
    <t>JUECES DE GARANTIAS Y P.A.</t>
  </si>
  <si>
    <t xml:space="preserve">TOTAL DE JUECES </t>
  </si>
  <si>
    <t>JUBILADO</t>
  </si>
  <si>
    <t>SUSPENDIDO</t>
  </si>
  <si>
    <t>EN EJERCICIO</t>
  </si>
  <si>
    <t>DESTITUIDO</t>
  </si>
  <si>
    <t>** Sentencia 6 Sria. 11</t>
  </si>
  <si>
    <t>** Sentencia 6  Sria. 12</t>
  </si>
  <si>
    <t>** Sentencia 7 Sria 13</t>
  </si>
  <si>
    <t>** Sentencia 7 Sria 14</t>
  </si>
  <si>
    <t>** Sentencia 8 Sria. 15</t>
  </si>
  <si>
    <t xml:space="preserve">** Sentencia 8 Sria. </t>
  </si>
  <si>
    <t xml:space="preserve">** Sentencia 9 Sria. </t>
  </si>
  <si>
    <t xml:space="preserve">** Sentencia 10 Sria. </t>
  </si>
  <si>
    <t xml:space="preserve">** Sentencia 11 Sria. </t>
  </si>
  <si>
    <t xml:space="preserve">**Sentencia 12 Sria. </t>
  </si>
  <si>
    <t xml:space="preserve">**Sentencia 13 Sria. </t>
  </si>
  <si>
    <t xml:space="preserve">** Sentencia 14 Sria. </t>
  </si>
  <si>
    <t xml:space="preserve">** Sentencia 15 Sria </t>
  </si>
  <si>
    <t xml:space="preserve">** Sentencia 16 Sria </t>
  </si>
  <si>
    <t xml:space="preserve">** Sentencia 17 Sria </t>
  </si>
  <si>
    <t xml:space="preserve">** Sentencia 18 Sria </t>
  </si>
  <si>
    <t xml:space="preserve">** Sentencia 19 Sria </t>
  </si>
  <si>
    <t xml:space="preserve">**Sentencia 20 Sria. </t>
  </si>
  <si>
    <t xml:space="preserve">**Sentencia 21 Sria. </t>
  </si>
  <si>
    <t xml:space="preserve">** Sentencia 22 Sria. </t>
  </si>
  <si>
    <t xml:space="preserve">** Sentencia 23 Sria </t>
  </si>
  <si>
    <t xml:space="preserve">** Sentencia 24 Sria </t>
  </si>
  <si>
    <t xml:space="preserve">** Sentencia 25 Sria </t>
  </si>
  <si>
    <t xml:space="preserve">** Sentencia 26 Sria </t>
  </si>
  <si>
    <t xml:space="preserve">** Sentencia 27 Sria </t>
  </si>
  <si>
    <t xml:space="preserve">** Sentencia 28 Sria </t>
  </si>
  <si>
    <t xml:space="preserve">** Sentencia 29 Sria </t>
  </si>
  <si>
    <t xml:space="preserve">** Sentencia 30 Sria </t>
  </si>
  <si>
    <t xml:space="preserve">** Sentencia 31 Sria </t>
  </si>
  <si>
    <t xml:space="preserve">** Unipersonal N    Sria </t>
  </si>
  <si>
    <t xml:space="preserve">** Unipersonal N   Sria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</si>
</sst>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Bahnschrift Light"/>
      <family val="2"/>
    </font>
    <font>
      <sz val="12"/>
      <name val="Bahnschrift Light"/>
      <family val="2"/>
    </font>
    <font>
      <b/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2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800000"/>
      <name val="Arial Narrow"/>
      <family val="2"/>
    </font>
    <font>
      <b/>
      <sz val="10"/>
      <color rgb="FF9933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rgb="FF9C0006"/>
      <name val="Arial Narrow"/>
      <family val="2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Bahnschrift Light"/>
      <family val="2"/>
    </font>
    <font>
      <i/>
      <sz val="12"/>
      <color theme="1"/>
      <name val="Bahnschrift Light"/>
      <family val="2"/>
    </font>
    <font>
      <b/>
      <sz val="12"/>
      <color theme="1"/>
      <name val="Bahnschrift Light"/>
      <family val="2"/>
    </font>
    <font>
      <sz val="12"/>
      <color theme="1"/>
      <name val="Bahnschrift Light"/>
      <family val="2"/>
    </font>
    <font>
      <b/>
      <sz val="12"/>
      <color rgb="FFFF0000"/>
      <name val="Bahnschrift Light"/>
      <family val="2"/>
    </font>
    <font>
      <b/>
      <sz val="12"/>
      <color rgb="FF800000"/>
      <name val="Bahnschrift Light"/>
      <family val="2"/>
    </font>
    <font>
      <b/>
      <sz val="12"/>
      <color rgb="FF993300"/>
      <name val="Bahnschrift Light"/>
      <family val="2"/>
    </font>
    <font>
      <b/>
      <sz val="12"/>
      <color theme="0"/>
      <name val="Bahnschrift Light"/>
      <family val="2"/>
    </font>
    <font>
      <sz val="12"/>
      <color rgb="FFFF0000"/>
      <name val="Bahnschrift Light"/>
      <family val="2"/>
    </font>
    <font>
      <b/>
      <sz val="11"/>
      <color theme="1"/>
      <name val="Calibri"/>
      <family val="2"/>
      <scheme val="minor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20"/>
      <name val="Arial Narrow"/>
      <family val="2"/>
    </font>
    <font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Arial Narrow"/>
      <family val="2"/>
    </font>
    <font>
      <b/>
      <sz val="24"/>
      <color theme="1"/>
      <name val="Arial Narrow"/>
      <family val="2"/>
    </font>
    <font>
      <b/>
      <sz val="16"/>
      <name val="Bahnschrift Light"/>
      <family val="2"/>
    </font>
  </fonts>
  <fills count="2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3E7DE"/>
      </patternFill>
    </fill>
    <fill>
      <patternFill patternType="solid">
        <fgColor theme="1"/>
        <bgColor theme="1"/>
      </patternFill>
    </fill>
    <fill>
      <patternFill patternType="solid">
        <fgColor rgb="FFE8E7EC"/>
        <bgColor rgb="FFE8E7E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E3E7DE"/>
      </patternFill>
    </fill>
    <fill>
      <patternFill patternType="solid">
        <fgColor theme="9" tint="0.39997558519241921"/>
        <bgColor rgb="FFE3E7DE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1"/>
      </patternFill>
    </fill>
    <fill>
      <patternFill patternType="solid">
        <fgColor theme="3" tint="0.39997558519241921"/>
        <bgColor rgb="FFE3E7DE"/>
      </patternFill>
    </fill>
    <fill>
      <patternFill patternType="solid">
        <fgColor theme="3" tint="0.59999389629810485"/>
        <bgColor theme="0"/>
      </patternFill>
    </fill>
    <fill>
      <patternFill patternType="solid">
        <fgColor theme="3" tint="0.59999389629810485"/>
        <bgColor rgb="FFE3E7DE"/>
      </patternFill>
    </fill>
    <fill>
      <patternFill patternType="solid">
        <fgColor rgb="FFCC66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rgb="FFC7CFBD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rgb="FFC7CFB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C7CFBD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2" borderId="2" xfId="0" applyFill="1" applyBorder="1"/>
    <xf numFmtId="0" fontId="0" fillId="3" borderId="3" xfId="0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0" fillId="0" borderId="5" xfId="0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2" borderId="8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3" fillId="0" borderId="11" xfId="0" applyFont="1" applyFill="1" applyBorder="1"/>
    <xf numFmtId="0" fontId="0" fillId="0" borderId="8" xfId="0" applyBorder="1"/>
    <xf numFmtId="0" fontId="0" fillId="0" borderId="9" xfId="0" applyBorder="1"/>
    <xf numFmtId="0" fontId="0" fillId="4" borderId="0" xfId="0" applyFill="1"/>
    <xf numFmtId="0" fontId="0" fillId="0" borderId="0" xfId="0" applyBorder="1"/>
    <xf numFmtId="0" fontId="2" fillId="0" borderId="0" xfId="0" applyFont="1" applyFill="1" applyBorder="1"/>
    <xf numFmtId="0" fontId="9" fillId="0" borderId="0" xfId="0" applyFont="1"/>
    <xf numFmtId="0" fontId="10" fillId="5" borderId="12" xfId="0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0" fontId="9" fillId="0" borderId="2" xfId="0" applyFont="1" applyBorder="1"/>
    <xf numFmtId="0" fontId="9" fillId="2" borderId="2" xfId="0" applyFont="1" applyFill="1" applyBorder="1"/>
    <xf numFmtId="0" fontId="9" fillId="3" borderId="3" xfId="0" applyFont="1" applyFill="1" applyBorder="1"/>
    <xf numFmtId="0" fontId="9" fillId="0" borderId="5" xfId="0" applyFont="1" applyBorder="1"/>
    <xf numFmtId="0" fontId="9" fillId="0" borderId="10" xfId="0" applyFont="1" applyBorder="1"/>
    <xf numFmtId="0" fontId="9" fillId="2" borderId="10" xfId="0" applyFont="1" applyFill="1" applyBorder="1"/>
    <xf numFmtId="0" fontId="9" fillId="3" borderId="15" xfId="0" applyFont="1" applyFill="1" applyBorder="1"/>
    <xf numFmtId="0" fontId="9" fillId="0" borderId="8" xfId="0" applyFont="1" applyBorder="1"/>
    <xf numFmtId="0" fontId="9" fillId="0" borderId="9" xfId="0" applyFont="1" applyBorder="1"/>
    <xf numFmtId="0" fontId="9" fillId="2" borderId="5" xfId="0" applyFont="1" applyFill="1" applyBorder="1"/>
    <xf numFmtId="0" fontId="9" fillId="3" borderId="16" xfId="0" applyFont="1" applyFill="1" applyBorder="1"/>
    <xf numFmtId="0" fontId="11" fillId="0" borderId="0" xfId="0" applyFont="1"/>
    <xf numFmtId="0" fontId="4" fillId="0" borderId="0" xfId="0" applyFont="1" applyFill="1" applyBorder="1"/>
    <xf numFmtId="0" fontId="2" fillId="6" borderId="17" xfId="0" applyFont="1" applyFill="1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3" xfId="0" applyBorder="1"/>
    <xf numFmtId="0" fontId="0" fillId="0" borderId="15" xfId="0" applyBorder="1"/>
    <xf numFmtId="0" fontId="0" fillId="0" borderId="20" xfId="0" applyBorder="1"/>
    <xf numFmtId="0" fontId="12" fillId="4" borderId="0" xfId="0" applyFont="1" applyFill="1" applyBorder="1" applyAlignment="1"/>
    <xf numFmtId="0" fontId="2" fillId="7" borderId="8" xfId="0" applyFont="1" applyFill="1" applyBorder="1" applyAlignme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8" borderId="0" xfId="0" applyFont="1" applyFill="1" applyBorder="1" applyAlignment="1">
      <alignment horizontal="center" wrapText="1"/>
    </xf>
    <xf numFmtId="0" fontId="16" fillId="0" borderId="0" xfId="0" applyFont="1"/>
    <xf numFmtId="0" fontId="16" fillId="8" borderId="0" xfId="0" applyFont="1" applyFill="1" applyBorder="1"/>
    <xf numFmtId="0" fontId="16" fillId="0" borderId="0" xfId="0" applyFont="1" applyAlignment="1">
      <alignment horizontal="center" wrapText="1"/>
    </xf>
    <xf numFmtId="0" fontId="17" fillId="0" borderId="0" xfId="0" applyFont="1"/>
    <xf numFmtId="0" fontId="14" fillId="8" borderId="0" xfId="0" applyFont="1" applyFill="1" applyBorder="1" applyAlignment="1">
      <alignment horizontal="center"/>
    </xf>
    <xf numFmtId="0" fontId="14" fillId="8" borderId="0" xfId="0" applyFont="1" applyFill="1" applyBorder="1" applyAlignment="1">
      <alignment wrapText="1"/>
    </xf>
    <xf numFmtId="0" fontId="16" fillId="0" borderId="0" xfId="0" applyFont="1" applyAlignment="1"/>
    <xf numFmtId="0" fontId="13" fillId="0" borderId="0" xfId="0" applyFont="1" applyAlignment="1"/>
    <xf numFmtId="0" fontId="16" fillId="0" borderId="0" xfId="0" applyFont="1" applyBorder="1" applyAlignment="1"/>
    <xf numFmtId="0" fontId="5" fillId="4" borderId="0" xfId="0" applyFont="1" applyFill="1" applyBorder="1" applyAlignment="1"/>
    <xf numFmtId="0" fontId="16" fillId="8" borderId="50" xfId="0" applyFont="1" applyFill="1" applyBorder="1" applyAlignment="1"/>
    <xf numFmtId="0" fontId="16" fillId="8" borderId="50" xfId="0" applyFont="1" applyFill="1" applyBorder="1"/>
    <xf numFmtId="0" fontId="16" fillId="8" borderId="51" xfId="0" applyFont="1" applyFill="1" applyBorder="1" applyAlignment="1"/>
    <xf numFmtId="0" fontId="16" fillId="8" borderId="51" xfId="0" applyFont="1" applyFill="1" applyBorder="1"/>
    <xf numFmtId="0" fontId="16" fillId="0" borderId="0" xfId="0" applyFont="1" applyAlignment="1">
      <alignment wrapText="1"/>
    </xf>
    <xf numFmtId="0" fontId="16" fillId="8" borderId="52" xfId="0" applyFont="1" applyFill="1" applyBorder="1"/>
    <xf numFmtId="0" fontId="14" fillId="8" borderId="0" xfId="0" applyFont="1" applyFill="1" applyBorder="1"/>
    <xf numFmtId="0" fontId="14" fillId="4" borderId="0" xfId="0" applyFont="1" applyFill="1" applyAlignment="1">
      <alignment wrapText="1"/>
    </xf>
    <xf numFmtId="0" fontId="16" fillId="4" borderId="0" xfId="0" applyFont="1" applyFill="1" applyAlignment="1"/>
    <xf numFmtId="0" fontId="16" fillId="4" borderId="0" xfId="0" applyFont="1" applyFill="1"/>
    <xf numFmtId="0" fontId="16" fillId="8" borderId="52" xfId="0" applyFont="1" applyFill="1" applyBorder="1" applyAlignment="1"/>
    <xf numFmtId="0" fontId="17" fillId="8" borderId="0" xfId="0" applyFont="1" applyFill="1" applyBorder="1"/>
    <xf numFmtId="0" fontId="20" fillId="8" borderId="51" xfId="0" applyFont="1" applyFill="1" applyBorder="1"/>
    <xf numFmtId="0" fontId="18" fillId="8" borderId="0" xfId="0" applyFont="1" applyFill="1" applyBorder="1" applyAlignment="1">
      <alignment wrapText="1"/>
    </xf>
    <xf numFmtId="0" fontId="16" fillId="11" borderId="0" xfId="0" applyFont="1" applyFill="1" applyBorder="1"/>
    <xf numFmtId="0" fontId="18" fillId="0" borderId="0" xfId="0" applyFont="1" applyAlignment="1">
      <alignment wrapText="1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0" fontId="16" fillId="4" borderId="0" xfId="0" applyFont="1" applyFill="1" applyAlignment="1">
      <alignment horizontal="center" wrapText="1"/>
    </xf>
    <xf numFmtId="0" fontId="21" fillId="4" borderId="0" xfId="0" applyFont="1" applyFill="1" applyBorder="1" applyAlignment="1"/>
    <xf numFmtId="0" fontId="22" fillId="0" borderId="0" xfId="0" applyFont="1" applyAlignment="1"/>
    <xf numFmtId="0" fontId="22" fillId="0" borderId="0" xfId="0" applyFont="1" applyAlignment="1">
      <alignment wrapText="1"/>
    </xf>
    <xf numFmtId="0" fontId="22" fillId="4" borderId="0" xfId="0" applyFont="1" applyFill="1" applyAlignment="1"/>
    <xf numFmtId="0" fontId="23" fillId="0" borderId="0" xfId="0" applyFont="1"/>
    <xf numFmtId="0" fontId="22" fillId="0" borderId="0" xfId="0" applyFo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26" fillId="13" borderId="24" xfId="0" applyFont="1" applyFill="1" applyBorder="1" applyAlignment="1">
      <alignment horizontal="center"/>
    </xf>
    <xf numFmtId="0" fontId="26" fillId="14" borderId="24" xfId="0" applyFont="1" applyFill="1" applyBorder="1" applyAlignment="1">
      <alignment horizontal="center" wrapText="1"/>
    </xf>
    <xf numFmtId="0" fontId="27" fillId="15" borderId="50" xfId="0" applyFont="1" applyFill="1" applyBorder="1"/>
    <xf numFmtId="0" fontId="27" fillId="15" borderId="51" xfId="0" applyFont="1" applyFill="1" applyBorder="1"/>
    <xf numFmtId="0" fontId="27" fillId="8" borderId="50" xfId="0" applyFont="1" applyFill="1" applyBorder="1" applyAlignment="1"/>
    <xf numFmtId="0" fontId="27" fillId="8" borderId="50" xfId="0" applyFont="1" applyFill="1" applyBorder="1"/>
    <xf numFmtId="0" fontId="29" fillId="16" borderId="0" xfId="0" applyFont="1" applyFill="1" applyAlignment="1">
      <alignment wrapText="1"/>
    </xf>
    <xf numFmtId="0" fontId="30" fillId="16" borderId="0" xfId="0" applyFont="1" applyFill="1" applyAlignment="1">
      <alignment wrapText="1"/>
    </xf>
    <xf numFmtId="0" fontId="26" fillId="13" borderId="21" xfId="0" applyFont="1" applyFill="1" applyBorder="1" applyAlignment="1">
      <alignment horizontal="center" wrapText="1"/>
    </xf>
    <xf numFmtId="0" fontId="27" fillId="8" borderId="51" xfId="0" applyFont="1" applyFill="1" applyBorder="1" applyAlignment="1"/>
    <xf numFmtId="0" fontId="27" fillId="8" borderId="51" xfId="0" applyFont="1" applyFill="1" applyBorder="1"/>
    <xf numFmtId="0" fontId="26" fillId="13" borderId="21" xfId="0" applyFont="1" applyFill="1" applyBorder="1" applyAlignment="1">
      <alignment horizontal="center"/>
    </xf>
    <xf numFmtId="0" fontId="26" fillId="16" borderId="0" xfId="0" applyFont="1" applyFill="1"/>
    <xf numFmtId="0" fontId="27" fillId="16" borderId="0" xfId="0" applyFont="1" applyFill="1"/>
    <xf numFmtId="0" fontId="26" fillId="0" borderId="0" xfId="0" applyFont="1"/>
    <xf numFmtId="0" fontId="27" fillId="0" borderId="0" xfId="0" applyFont="1"/>
    <xf numFmtId="0" fontId="32" fillId="0" borderId="0" xfId="0" applyFont="1"/>
    <xf numFmtId="0" fontId="29" fillId="0" borderId="0" xfId="0" applyFont="1" applyAlignment="1">
      <alignment wrapText="1"/>
    </xf>
    <xf numFmtId="0" fontId="26" fillId="0" borderId="0" xfId="0" applyFont="1" applyAlignment="1"/>
    <xf numFmtId="0" fontId="27" fillId="0" borderId="0" xfId="0" applyFont="1" applyAlignment="1"/>
    <xf numFmtId="0" fontId="27" fillId="14" borderId="50" xfId="0" applyFont="1" applyFill="1" applyBorder="1" applyAlignment="1">
      <alignment horizontal="center" wrapText="1"/>
    </xf>
    <xf numFmtId="0" fontId="13" fillId="18" borderId="21" xfId="0" applyFont="1" applyFill="1" applyBorder="1" applyAlignment="1">
      <alignment horizontal="center"/>
    </xf>
    <xf numFmtId="0" fontId="13" fillId="18" borderId="21" xfId="0" applyFont="1" applyFill="1" applyBorder="1" applyAlignment="1">
      <alignment horizontal="center" wrapText="1"/>
    </xf>
    <xf numFmtId="0" fontId="16" fillId="9" borderId="51" xfId="0" applyFont="1" applyFill="1" applyBorder="1" applyAlignment="1"/>
    <xf numFmtId="0" fontId="16" fillId="9" borderId="51" xfId="0" applyFont="1" applyFill="1" applyBorder="1"/>
    <xf numFmtId="0" fontId="16" fillId="4" borderId="51" xfId="0" applyFont="1" applyFill="1" applyBorder="1"/>
    <xf numFmtId="0" fontId="16" fillId="9" borderId="52" xfId="0" applyFont="1" applyFill="1" applyBorder="1" applyAlignment="1"/>
    <xf numFmtId="0" fontId="16" fillId="9" borderId="52" xfId="0" applyFont="1" applyFill="1" applyBorder="1"/>
    <xf numFmtId="0" fontId="16" fillId="19" borderId="50" xfId="0" applyFont="1" applyFill="1" applyBorder="1"/>
    <xf numFmtId="0" fontId="16" fillId="19" borderId="51" xfId="0" applyFont="1" applyFill="1" applyBorder="1"/>
    <xf numFmtId="0" fontId="16" fillId="19" borderId="52" xfId="0" applyFont="1" applyFill="1" applyBorder="1"/>
    <xf numFmtId="0" fontId="16" fillId="20" borderId="50" xfId="0" applyFont="1" applyFill="1" applyBorder="1" applyAlignment="1">
      <alignment horizontal="center" wrapText="1"/>
    </xf>
    <xf numFmtId="0" fontId="16" fillId="20" borderId="51" xfId="0" applyFont="1" applyFill="1" applyBorder="1" applyAlignment="1">
      <alignment horizontal="center" wrapText="1"/>
    </xf>
    <xf numFmtId="0" fontId="20" fillId="9" borderId="51" xfId="0" applyFont="1" applyFill="1" applyBorder="1"/>
    <xf numFmtId="0" fontId="20" fillId="9" borderId="52" xfId="0" applyFont="1" applyFill="1" applyBorder="1"/>
    <xf numFmtId="0" fontId="0" fillId="21" borderId="0" xfId="0" applyFill="1"/>
    <xf numFmtId="0" fontId="14" fillId="4" borderId="0" xfId="0" applyFont="1" applyFill="1" applyAlignment="1">
      <alignment vertical="center" wrapText="1"/>
    </xf>
    <xf numFmtId="0" fontId="18" fillId="4" borderId="0" xfId="0" applyFont="1" applyFill="1" applyAlignment="1">
      <alignment wrapText="1"/>
    </xf>
    <xf numFmtId="0" fontId="0" fillId="0" borderId="25" xfId="0" applyFill="1" applyBorder="1"/>
    <xf numFmtId="0" fontId="0" fillId="0" borderId="1" xfId="0" applyFill="1" applyBorder="1"/>
    <xf numFmtId="0" fontId="0" fillId="0" borderId="26" xfId="0" applyFill="1" applyBorder="1"/>
    <xf numFmtId="0" fontId="0" fillId="4" borderId="27" xfId="0" applyFill="1" applyBorder="1" applyAlignment="1">
      <alignment horizontal="right"/>
    </xf>
    <xf numFmtId="0" fontId="0" fillId="4" borderId="28" xfId="0" applyFill="1" applyBorder="1"/>
    <xf numFmtId="0" fontId="0" fillId="4" borderId="28" xfId="0" applyFill="1" applyBorder="1" applyAlignment="1">
      <alignment horizontal="center"/>
    </xf>
    <xf numFmtId="0" fontId="0" fillId="4" borderId="19" xfId="0" applyFill="1" applyBorder="1"/>
    <xf numFmtId="0" fontId="0" fillId="0" borderId="29" xfId="0" applyBorder="1"/>
    <xf numFmtId="0" fontId="0" fillId="0" borderId="4" xfId="0" applyFill="1" applyBorder="1"/>
    <xf numFmtId="0" fontId="33" fillId="0" borderId="0" xfId="0" applyFont="1"/>
    <xf numFmtId="0" fontId="33" fillId="22" borderId="11" xfId="0" applyFont="1" applyFill="1" applyBorder="1" applyAlignment="1">
      <alignment horizontal="center"/>
    </xf>
    <xf numFmtId="0" fontId="35" fillId="9" borderId="0" xfId="0" applyFont="1" applyFill="1" applyBorder="1" applyAlignment="1">
      <alignment horizontal="center" vertical="center" wrapText="1"/>
    </xf>
    <xf numFmtId="0" fontId="19" fillId="0" borderId="0" xfId="0" applyFont="1"/>
    <xf numFmtId="0" fontId="19" fillId="4" borderId="0" xfId="0" applyFont="1" applyFill="1"/>
    <xf numFmtId="0" fontId="34" fillId="0" borderId="0" xfId="0" applyFont="1" applyAlignment="1"/>
    <xf numFmtId="0" fontId="39" fillId="4" borderId="0" xfId="0" applyFont="1" applyFill="1" applyAlignment="1"/>
    <xf numFmtId="0" fontId="34" fillId="4" borderId="0" xfId="0" applyFont="1" applyFill="1" applyAlignment="1"/>
    <xf numFmtId="0" fontId="39" fillId="0" borderId="0" xfId="0" applyFont="1" applyAlignment="1"/>
    <xf numFmtId="0" fontId="16" fillId="19" borderId="56" xfId="0" applyFont="1" applyFill="1" applyBorder="1"/>
    <xf numFmtId="0" fontId="16" fillId="20" borderId="52" xfId="0" applyFont="1" applyFill="1" applyBorder="1" applyAlignment="1">
      <alignment horizontal="center" wrapText="1"/>
    </xf>
    <xf numFmtId="0" fontId="13" fillId="0" borderId="17" xfId="0" applyFont="1" applyBorder="1" applyAlignment="1"/>
    <xf numFmtId="0" fontId="13" fillId="0" borderId="17" xfId="0" applyFont="1" applyBorder="1" applyAlignment="1">
      <alignment wrapText="1"/>
    </xf>
    <xf numFmtId="0" fontId="16" fillId="9" borderId="2" xfId="0" applyFont="1" applyFill="1" applyBorder="1"/>
    <xf numFmtId="0" fontId="16" fillId="8" borderId="2" xfId="0" applyFont="1" applyFill="1" applyBorder="1"/>
    <xf numFmtId="0" fontId="16" fillId="19" borderId="2" xfId="0" applyFont="1" applyFill="1" applyBorder="1"/>
    <xf numFmtId="0" fontId="33" fillId="22" borderId="6" xfId="0" applyFont="1" applyFill="1" applyBorder="1" applyAlignment="1">
      <alignment horizontal="center"/>
    </xf>
    <xf numFmtId="0" fontId="33" fillId="22" borderId="8" xfId="0" applyFont="1" applyFill="1" applyBorder="1" applyAlignment="1">
      <alignment horizontal="center"/>
    </xf>
    <xf numFmtId="0" fontId="33" fillId="22" borderId="9" xfId="0" applyFont="1" applyFill="1" applyBorder="1" applyAlignment="1">
      <alignment horizontal="center"/>
    </xf>
    <xf numFmtId="0" fontId="38" fillId="4" borderId="0" xfId="0" applyFont="1" applyFill="1" applyBorder="1" applyAlignment="1"/>
    <xf numFmtId="0" fontId="33" fillId="6" borderId="11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48" xfId="0" applyFont="1" applyFill="1" applyBorder="1" applyAlignment="1">
      <alignment horizontal="center" vertical="center"/>
    </xf>
    <xf numFmtId="0" fontId="33" fillId="6" borderId="4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26" xfId="0" applyBorder="1"/>
    <xf numFmtId="0" fontId="33" fillId="22" borderId="17" xfId="0" applyFont="1" applyFill="1" applyBorder="1" applyAlignment="1">
      <alignment horizontal="center"/>
    </xf>
    <xf numFmtId="0" fontId="0" fillId="4" borderId="61" xfId="0" applyFill="1" applyBorder="1"/>
    <xf numFmtId="0" fontId="0" fillId="4" borderId="2" xfId="0" applyFill="1" applyBorder="1"/>
    <xf numFmtId="0" fontId="0" fillId="0" borderId="64" xfId="0" applyBorder="1"/>
    <xf numFmtId="0" fontId="0" fillId="4" borderId="5" xfId="0" applyFill="1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4" borderId="3" xfId="0" applyFill="1" applyBorder="1"/>
    <xf numFmtId="0" fontId="0" fillId="0" borderId="45" xfId="0" applyBorder="1"/>
    <xf numFmtId="0" fontId="0" fillId="4" borderId="15" xfId="0" applyFill="1" applyBorder="1"/>
    <xf numFmtId="0" fontId="37" fillId="0" borderId="8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49" xfId="0" applyFont="1" applyBorder="1"/>
    <xf numFmtId="0" fontId="33" fillId="22" borderId="30" xfId="0" applyFont="1" applyFill="1" applyBorder="1" applyAlignment="1">
      <alignment horizontal="center"/>
    </xf>
    <xf numFmtId="0" fontId="0" fillId="4" borderId="68" xfId="0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left"/>
    </xf>
    <xf numFmtId="0" fontId="0" fillId="4" borderId="69" xfId="0" applyFill="1" applyBorder="1"/>
    <xf numFmtId="0" fontId="0" fillId="4" borderId="21" xfId="0" applyFill="1" applyBorder="1"/>
    <xf numFmtId="0" fontId="0" fillId="0" borderId="70" xfId="0" applyBorder="1"/>
    <xf numFmtId="16" fontId="0" fillId="0" borderId="21" xfId="0" applyNumberFormat="1" applyBorder="1"/>
    <xf numFmtId="0" fontId="0" fillId="0" borderId="21" xfId="0" applyBorder="1"/>
    <xf numFmtId="0" fontId="0" fillId="0" borderId="71" xfId="0" applyFill="1" applyBorder="1"/>
    <xf numFmtId="17" fontId="0" fillId="0" borderId="21" xfId="0" applyNumberFormat="1" applyBorder="1"/>
    <xf numFmtId="0" fontId="0" fillId="0" borderId="21" xfId="0" applyFill="1" applyBorder="1"/>
    <xf numFmtId="0" fontId="0" fillId="0" borderId="71" xfId="0" applyBorder="1"/>
    <xf numFmtId="0" fontId="0" fillId="0" borderId="70" xfId="0" applyFill="1" applyBorder="1"/>
    <xf numFmtId="0" fontId="0" fillId="0" borderId="72" xfId="0" applyFill="1" applyBorder="1"/>
    <xf numFmtId="0" fontId="0" fillId="0" borderId="73" xfId="0" applyBorder="1"/>
    <xf numFmtId="0" fontId="0" fillId="4" borderId="73" xfId="0" applyFill="1" applyBorder="1"/>
    <xf numFmtId="0" fontId="0" fillId="0" borderId="74" xfId="0" applyBorder="1"/>
    <xf numFmtId="0" fontId="0" fillId="0" borderId="75" xfId="0" applyBorder="1"/>
    <xf numFmtId="0" fontId="13" fillId="18" borderId="76" xfId="0" applyFont="1" applyFill="1" applyBorder="1" applyAlignment="1">
      <alignment horizontal="center" wrapText="1"/>
    </xf>
    <xf numFmtId="0" fontId="13" fillId="18" borderId="71" xfId="0" applyFont="1" applyFill="1" applyBorder="1" applyAlignment="1">
      <alignment horizontal="center" wrapText="1"/>
    </xf>
    <xf numFmtId="0" fontId="13" fillId="4" borderId="77" xfId="0" applyFont="1" applyFill="1" applyBorder="1"/>
    <xf numFmtId="0" fontId="19" fillId="10" borderId="55" xfId="0" applyFont="1" applyFill="1" applyBorder="1"/>
    <xf numFmtId="0" fontId="13" fillId="9" borderId="78" xfId="0" applyFont="1" applyFill="1" applyBorder="1"/>
    <xf numFmtId="0" fontId="19" fillId="10" borderId="79" xfId="0" applyFont="1" applyFill="1" applyBorder="1"/>
    <xf numFmtId="0" fontId="13" fillId="4" borderId="78" xfId="0" applyFont="1" applyFill="1" applyBorder="1"/>
    <xf numFmtId="0" fontId="13" fillId="8" borderId="78" xfId="0" applyFont="1" applyFill="1" applyBorder="1"/>
    <xf numFmtId="0" fontId="18" fillId="8" borderId="80" xfId="0" applyFont="1" applyFill="1" applyBorder="1" applyAlignment="1">
      <alignment horizontal="left" vertical="center" wrapText="1"/>
    </xf>
    <xf numFmtId="0" fontId="18" fillId="8" borderId="73" xfId="0" applyFont="1" applyFill="1" applyBorder="1" applyAlignment="1">
      <alignment vertical="center"/>
    </xf>
    <xf numFmtId="0" fontId="18" fillId="19" borderId="73" xfId="0" applyFont="1" applyFill="1" applyBorder="1" applyAlignment="1">
      <alignment vertical="center"/>
    </xf>
    <xf numFmtId="0" fontId="13" fillId="10" borderId="59" xfId="0" applyFont="1" applyFill="1" applyBorder="1" applyAlignment="1">
      <alignment vertical="center"/>
    </xf>
    <xf numFmtId="0" fontId="16" fillId="4" borderId="0" xfId="0" applyFont="1" applyFill="1" applyBorder="1"/>
    <xf numFmtId="0" fontId="18" fillId="8" borderId="81" xfId="0" applyFont="1" applyFill="1" applyBorder="1" applyAlignment="1">
      <alignment horizontal="left" vertical="center" wrapText="1"/>
    </xf>
    <xf numFmtId="0" fontId="18" fillId="8" borderId="82" xfId="0" applyFont="1" applyFill="1" applyBorder="1" applyAlignment="1">
      <alignment vertical="center"/>
    </xf>
    <xf numFmtId="0" fontId="18" fillId="19" borderId="82" xfId="0" applyFont="1" applyFill="1" applyBorder="1" applyAlignment="1">
      <alignment vertical="center"/>
    </xf>
    <xf numFmtId="0" fontId="26" fillId="13" borderId="76" xfId="0" applyFont="1" applyFill="1" applyBorder="1" applyAlignment="1">
      <alignment horizontal="center" wrapText="1"/>
    </xf>
    <xf numFmtId="0" fontId="26" fillId="13" borderId="71" xfId="0" applyFont="1" applyFill="1" applyBorder="1" applyAlignment="1">
      <alignment horizontal="center" wrapText="1"/>
    </xf>
    <xf numFmtId="0" fontId="31" fillId="10" borderId="79" xfId="0" applyFont="1" applyFill="1" applyBorder="1"/>
    <xf numFmtId="0" fontId="28" fillId="8" borderId="83" xfId="0" applyFont="1" applyFill="1" applyBorder="1" applyAlignment="1">
      <alignment horizontal="left" vertical="center" wrapText="1"/>
    </xf>
    <xf numFmtId="0" fontId="28" fillId="8" borderId="84" xfId="0" applyFont="1" applyFill="1" applyBorder="1" applyAlignment="1">
      <alignment vertical="center"/>
    </xf>
    <xf numFmtId="0" fontId="28" fillId="15" borderId="84" xfId="0" applyFont="1" applyFill="1" applyBorder="1" applyAlignment="1">
      <alignment vertical="center"/>
    </xf>
    <xf numFmtId="0" fontId="26" fillId="17" borderId="59" xfId="0" applyFont="1" applyFill="1" applyBorder="1" applyAlignment="1">
      <alignment vertical="center"/>
    </xf>
    <xf numFmtId="0" fontId="13" fillId="18" borderId="76" xfId="0" applyFont="1" applyFill="1" applyBorder="1" applyAlignment="1">
      <alignment horizontal="center"/>
    </xf>
    <xf numFmtId="0" fontId="13" fillId="18" borderId="71" xfId="0" applyFont="1" applyFill="1" applyBorder="1" applyAlignment="1">
      <alignment horizontal="center"/>
    </xf>
    <xf numFmtId="0" fontId="13" fillId="4" borderId="90" xfId="0" applyFont="1" applyFill="1" applyBorder="1"/>
    <xf numFmtId="0" fontId="18" fillId="8" borderId="83" xfId="0" applyFont="1" applyFill="1" applyBorder="1" applyAlignment="1">
      <alignment horizontal="left" vertical="center" wrapText="1"/>
    </xf>
    <xf numFmtId="0" fontId="18" fillId="8" borderId="84" xfId="0" applyFont="1" applyFill="1" applyBorder="1" applyAlignment="1">
      <alignment vertical="center"/>
    </xf>
    <xf numFmtId="0" fontId="18" fillId="19" borderId="84" xfId="0" applyFont="1" applyFill="1" applyBorder="1" applyAlignment="1">
      <alignment vertical="center"/>
    </xf>
    <xf numFmtId="0" fontId="18" fillId="8" borderId="91" xfId="0" applyFont="1" applyFill="1" applyBorder="1" applyAlignment="1">
      <alignment vertical="center"/>
    </xf>
    <xf numFmtId="0" fontId="18" fillId="8" borderId="92" xfId="0" applyFont="1" applyFill="1" applyBorder="1" applyAlignment="1">
      <alignment horizontal="left" vertical="center" wrapText="1"/>
    </xf>
    <xf numFmtId="0" fontId="18" fillId="8" borderId="93" xfId="0" applyFont="1" applyFill="1" applyBorder="1" applyAlignment="1">
      <alignment vertical="center"/>
    </xf>
    <xf numFmtId="0" fontId="18" fillId="19" borderId="93" xfId="0" applyFont="1" applyFill="1" applyBorder="1" applyAlignment="1">
      <alignment vertical="center"/>
    </xf>
    <xf numFmtId="0" fontId="18" fillId="8" borderId="94" xfId="0" applyFont="1" applyFill="1" applyBorder="1" applyAlignment="1">
      <alignment vertical="center"/>
    </xf>
    <xf numFmtId="0" fontId="26" fillId="13" borderId="95" xfId="0" applyFont="1" applyFill="1" applyBorder="1" applyAlignment="1">
      <alignment horizontal="center"/>
    </xf>
    <xf numFmtId="0" fontId="26" fillId="9" borderId="69" xfId="0" applyFont="1" applyFill="1" applyBorder="1" applyAlignment="1">
      <alignment horizontal="center"/>
    </xf>
    <xf numFmtId="0" fontId="26" fillId="4" borderId="90" xfId="0" applyFont="1" applyFill="1" applyBorder="1"/>
    <xf numFmtId="0" fontId="28" fillId="8" borderId="91" xfId="0" applyFont="1" applyFill="1" applyBorder="1" applyAlignment="1">
      <alignment vertical="center"/>
    </xf>
    <xf numFmtId="0" fontId="14" fillId="0" borderId="53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14" fillId="0" borderId="96" xfId="0" applyFont="1" applyBorder="1" applyAlignment="1">
      <alignment wrapText="1"/>
    </xf>
    <xf numFmtId="0" fontId="13" fillId="8" borderId="97" xfId="0" applyFont="1" applyFill="1" applyBorder="1"/>
    <xf numFmtId="0" fontId="17" fillId="8" borderId="73" xfId="0" applyFont="1" applyFill="1" applyBorder="1" applyAlignment="1">
      <alignment vertical="center"/>
    </xf>
    <xf numFmtId="0" fontId="18" fillId="8" borderId="74" xfId="0" applyFont="1" applyFill="1" applyBorder="1" applyAlignment="1">
      <alignment vertical="center"/>
    </xf>
    <xf numFmtId="0" fontId="13" fillId="8" borderId="23" xfId="0" applyFont="1" applyFill="1" applyBorder="1"/>
    <xf numFmtId="0" fontId="29" fillId="16" borderId="53" xfId="0" applyFont="1" applyFill="1" applyBorder="1" applyAlignment="1">
      <alignment vertical="center" wrapText="1"/>
    </xf>
    <xf numFmtId="0" fontId="29" fillId="16" borderId="0" xfId="0" applyFont="1" applyFill="1" applyBorder="1" applyAlignment="1">
      <alignment wrapText="1"/>
    </xf>
    <xf numFmtId="0" fontId="29" fillId="16" borderId="96" xfId="0" applyFont="1" applyFill="1" applyBorder="1" applyAlignment="1">
      <alignment wrapText="1"/>
    </xf>
    <xf numFmtId="0" fontId="26" fillId="13" borderId="76" xfId="0" applyFont="1" applyFill="1" applyBorder="1" applyAlignment="1">
      <alignment horizontal="center"/>
    </xf>
    <xf numFmtId="0" fontId="26" fillId="13" borderId="71" xfId="0" applyFont="1" applyFill="1" applyBorder="1" applyAlignment="1">
      <alignment horizontal="center"/>
    </xf>
    <xf numFmtId="0" fontId="26" fillId="8" borderId="97" xfId="0" applyFont="1" applyFill="1" applyBorder="1"/>
    <xf numFmtId="0" fontId="28" fillId="8" borderId="80" xfId="0" applyFont="1" applyFill="1" applyBorder="1" applyAlignment="1">
      <alignment horizontal="left" vertical="center" wrapText="1"/>
    </xf>
    <xf numFmtId="0" fontId="28" fillId="8" borderId="73" xfId="0" applyFont="1" applyFill="1" applyBorder="1" applyAlignment="1">
      <alignment vertical="center"/>
    </xf>
    <xf numFmtId="0" fontId="28" fillId="15" borderId="73" xfId="0" applyFont="1" applyFill="1" applyBorder="1" applyAlignment="1">
      <alignment vertical="center"/>
    </xf>
    <xf numFmtId="0" fontId="32" fillId="8" borderId="73" xfId="0" applyFont="1" applyFill="1" applyBorder="1" applyAlignment="1">
      <alignment vertical="center"/>
    </xf>
    <xf numFmtId="0" fontId="28" fillId="8" borderId="74" xfId="0" applyFont="1" applyFill="1" applyBorder="1" applyAlignment="1">
      <alignment vertical="center"/>
    </xf>
    <xf numFmtId="0" fontId="13" fillId="4" borderId="98" xfId="0" applyFont="1" applyFill="1" applyBorder="1"/>
    <xf numFmtId="0" fontId="13" fillId="4" borderId="99" xfId="0" applyFont="1" applyFill="1" applyBorder="1"/>
    <xf numFmtId="0" fontId="13" fillId="8" borderId="90" xfId="0" applyFont="1" applyFill="1" applyBorder="1"/>
    <xf numFmtId="0" fontId="13" fillId="8" borderId="99" xfId="0" applyFont="1" applyFill="1" applyBorder="1"/>
    <xf numFmtId="0" fontId="13" fillId="8" borderId="98" xfId="0" applyFont="1" applyFill="1" applyBorder="1"/>
    <xf numFmtId="0" fontId="26" fillId="8" borderId="90" xfId="0" applyFont="1" applyFill="1" applyBorder="1"/>
    <xf numFmtId="0" fontId="38" fillId="5" borderId="31" xfId="0" applyFont="1" applyFill="1" applyBorder="1" applyAlignment="1">
      <alignment horizontal="center"/>
    </xf>
    <xf numFmtId="0" fontId="38" fillId="5" borderId="33" xfId="0" applyFont="1" applyFill="1" applyBorder="1" applyAlignment="1">
      <alignment horizontal="center"/>
    </xf>
    <xf numFmtId="0" fontId="38" fillId="5" borderId="34" xfId="0" applyFont="1" applyFill="1" applyBorder="1" applyAlignment="1">
      <alignment horizontal="center"/>
    </xf>
    <xf numFmtId="0" fontId="41" fillId="5" borderId="44" xfId="0" applyFont="1" applyFill="1" applyBorder="1" applyAlignment="1">
      <alignment horizontal="center"/>
    </xf>
    <xf numFmtId="0" fontId="41" fillId="5" borderId="45" xfId="0" applyFont="1" applyFill="1" applyBorder="1" applyAlignment="1">
      <alignment horizontal="center"/>
    </xf>
    <xf numFmtId="0" fontId="41" fillId="5" borderId="32" xfId="0" applyFont="1" applyFill="1" applyBorder="1" applyAlignment="1">
      <alignment horizontal="center"/>
    </xf>
    <xf numFmtId="0" fontId="33" fillId="22" borderId="6" xfId="0" applyFont="1" applyFill="1" applyBorder="1" applyAlignment="1">
      <alignment horizontal="center"/>
    </xf>
    <xf numFmtId="0" fontId="33" fillId="22" borderId="9" xfId="0" applyFont="1" applyFill="1" applyBorder="1" applyAlignment="1">
      <alignment horizontal="center"/>
    </xf>
    <xf numFmtId="0" fontId="33" fillId="22" borderId="34" xfId="0" applyFont="1" applyFill="1" applyBorder="1" applyAlignment="1">
      <alignment horizontal="center" wrapText="1"/>
    </xf>
    <xf numFmtId="0" fontId="33" fillId="22" borderId="32" xfId="0" applyFont="1" applyFill="1" applyBorder="1" applyAlignment="1">
      <alignment horizontal="center" wrapText="1"/>
    </xf>
    <xf numFmtId="0" fontId="33" fillId="26" borderId="22" xfId="0" applyFont="1" applyFill="1" applyBorder="1" applyAlignment="1">
      <alignment horizontal="center" vertical="center" textRotation="255" wrapText="1"/>
    </xf>
    <xf numFmtId="0" fontId="42" fillId="5" borderId="6" xfId="0" applyFont="1" applyFill="1" applyBorder="1" applyAlignment="1">
      <alignment horizontal="center"/>
    </xf>
    <xf numFmtId="0" fontId="42" fillId="5" borderId="8" xfId="0" applyFont="1" applyFill="1" applyBorder="1" applyAlignment="1">
      <alignment horizontal="center"/>
    </xf>
    <xf numFmtId="0" fontId="42" fillId="5" borderId="9" xfId="0" applyFont="1" applyFill="1" applyBorder="1" applyAlignment="1">
      <alignment horizontal="center"/>
    </xf>
    <xf numFmtId="0" fontId="33" fillId="22" borderId="8" xfId="0" applyFont="1" applyFill="1" applyBorder="1" applyAlignment="1">
      <alignment horizontal="center"/>
    </xf>
    <xf numFmtId="0" fontId="33" fillId="22" borderId="30" xfId="0" applyFont="1" applyFill="1" applyBorder="1" applyAlignment="1">
      <alignment horizontal="center"/>
    </xf>
    <xf numFmtId="0" fontId="33" fillId="22" borderId="47" xfId="0" applyFont="1" applyFill="1" applyBorder="1" applyAlignment="1">
      <alignment horizontal="center"/>
    </xf>
    <xf numFmtId="0" fontId="33" fillId="22" borderId="33" xfId="0" applyFont="1" applyFill="1" applyBorder="1" applyAlignment="1">
      <alignment horizontal="center"/>
    </xf>
    <xf numFmtId="0" fontId="33" fillId="22" borderId="45" xfId="0" applyFont="1" applyFill="1" applyBorder="1" applyAlignment="1">
      <alignment horizontal="center"/>
    </xf>
    <xf numFmtId="0" fontId="36" fillId="16" borderId="31" xfId="0" applyFont="1" applyFill="1" applyBorder="1" applyAlignment="1">
      <alignment horizontal="center" vertical="center" textRotation="255" wrapText="1"/>
    </xf>
    <xf numFmtId="0" fontId="36" fillId="16" borderId="22" xfId="0" applyFont="1" applyFill="1" applyBorder="1" applyAlignment="1">
      <alignment horizontal="center" vertical="center" textRotation="255" wrapText="1"/>
    </xf>
    <xf numFmtId="0" fontId="36" fillId="16" borderId="44" xfId="0" applyFont="1" applyFill="1" applyBorder="1" applyAlignment="1">
      <alignment horizontal="center" vertical="center" textRotation="255" wrapText="1"/>
    </xf>
    <xf numFmtId="0" fontId="37" fillId="0" borderId="6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6" fillId="16" borderId="30" xfId="0" applyFont="1" applyFill="1" applyBorder="1" applyAlignment="1">
      <alignment horizontal="center" vertical="center" textRotation="255" wrapText="1"/>
    </xf>
    <xf numFmtId="0" fontId="36" fillId="16" borderId="46" xfId="0" applyFont="1" applyFill="1" applyBorder="1" applyAlignment="1">
      <alignment horizontal="center" vertical="center" textRotation="255" wrapText="1"/>
    </xf>
    <xf numFmtId="0" fontId="36" fillId="16" borderId="47" xfId="0" applyFont="1" applyFill="1" applyBorder="1" applyAlignment="1">
      <alignment horizontal="center" vertical="center" textRotation="255" wrapText="1"/>
    </xf>
    <xf numFmtId="0" fontId="33" fillId="26" borderId="30" xfId="0" applyFont="1" applyFill="1" applyBorder="1" applyAlignment="1">
      <alignment horizontal="center" vertical="center" textRotation="255" wrapText="1"/>
    </xf>
    <xf numFmtId="0" fontId="33" fillId="26" borderId="46" xfId="0" applyFont="1" applyFill="1" applyBorder="1" applyAlignment="1">
      <alignment horizontal="center" vertical="center" textRotation="255" wrapText="1"/>
    </xf>
    <xf numFmtId="0" fontId="33" fillId="26" borderId="47" xfId="0" applyFont="1" applyFill="1" applyBorder="1" applyAlignment="1">
      <alignment horizontal="center" vertical="center" textRotation="255" wrapText="1"/>
    </xf>
    <xf numFmtId="0" fontId="43" fillId="5" borderId="6" xfId="0" applyFont="1" applyFill="1" applyBorder="1" applyAlignment="1">
      <alignment horizontal="center" vertical="center"/>
    </xf>
    <xf numFmtId="0" fontId="43" fillId="5" borderId="8" xfId="0" applyFont="1" applyFill="1" applyBorder="1" applyAlignment="1">
      <alignment horizontal="center" vertical="center"/>
    </xf>
    <xf numFmtId="0" fontId="43" fillId="5" borderId="9" xfId="0" applyFont="1" applyFill="1" applyBorder="1" applyAlignment="1">
      <alignment horizontal="center" vertical="center"/>
    </xf>
    <xf numFmtId="0" fontId="13" fillId="23" borderId="38" xfId="0" applyFont="1" applyFill="1" applyBorder="1" applyAlignment="1">
      <alignment horizontal="center" vertical="center"/>
    </xf>
    <xf numFmtId="0" fontId="13" fillId="23" borderId="39" xfId="0" applyFont="1" applyFill="1" applyBorder="1" applyAlignment="1">
      <alignment horizontal="center" vertical="center"/>
    </xf>
    <xf numFmtId="0" fontId="13" fillId="23" borderId="40" xfId="0" applyFont="1" applyFill="1" applyBorder="1" applyAlignment="1">
      <alignment horizontal="center" vertical="center"/>
    </xf>
    <xf numFmtId="0" fontId="19" fillId="23" borderId="88" xfId="0" applyFont="1" applyFill="1" applyBorder="1" applyAlignment="1">
      <alignment horizontal="center" vertical="center"/>
    </xf>
    <xf numFmtId="0" fontId="19" fillId="23" borderId="54" xfId="0" applyFont="1" applyFill="1" applyBorder="1" applyAlignment="1">
      <alignment horizontal="center" vertical="center"/>
    </xf>
    <xf numFmtId="0" fontId="19" fillId="23" borderId="89" xfId="0" applyFont="1" applyFill="1" applyBorder="1" applyAlignment="1">
      <alignment horizontal="center" vertical="center"/>
    </xf>
    <xf numFmtId="0" fontId="19" fillId="23" borderId="85" xfId="0" applyFont="1" applyFill="1" applyBorder="1" applyAlignment="1">
      <alignment horizontal="center" vertical="center"/>
    </xf>
    <xf numFmtId="0" fontId="19" fillId="23" borderId="86" xfId="0" applyFont="1" applyFill="1" applyBorder="1" applyAlignment="1">
      <alignment horizontal="center" vertical="center"/>
    </xf>
    <xf numFmtId="0" fontId="19" fillId="23" borderId="87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26" fillId="25" borderId="31" xfId="0" applyFont="1" applyFill="1" applyBorder="1" applyAlignment="1">
      <alignment horizontal="center" vertical="center"/>
    </xf>
    <xf numFmtId="0" fontId="7" fillId="16" borderId="33" xfId="0" applyFont="1" applyFill="1" applyBorder="1"/>
    <xf numFmtId="0" fontId="7" fillId="16" borderId="34" xfId="0" applyFont="1" applyFill="1" applyBorder="1"/>
    <xf numFmtId="0" fontId="6" fillId="25" borderId="57" xfId="0" applyFont="1" applyFill="1" applyBorder="1" applyAlignment="1">
      <alignment horizontal="center" vertical="center"/>
    </xf>
    <xf numFmtId="0" fontId="6" fillId="25" borderId="58" xfId="0" applyFont="1" applyFill="1" applyBorder="1" applyAlignment="1">
      <alignment horizontal="center" vertical="center"/>
    </xf>
    <xf numFmtId="0" fontId="6" fillId="25" borderId="59" xfId="0" applyFont="1" applyFill="1" applyBorder="1" applyAlignment="1">
      <alignment horizontal="center" vertical="center"/>
    </xf>
    <xf numFmtId="0" fontId="26" fillId="25" borderId="38" xfId="0" applyFont="1" applyFill="1" applyBorder="1" applyAlignment="1">
      <alignment horizontal="center" vertical="center"/>
    </xf>
    <xf numFmtId="0" fontId="26" fillId="25" borderId="39" xfId="0" applyFont="1" applyFill="1" applyBorder="1" applyAlignment="1">
      <alignment horizontal="center" vertical="center"/>
    </xf>
    <xf numFmtId="0" fontId="26" fillId="25" borderId="40" xfId="0" applyFont="1" applyFill="1" applyBorder="1" applyAlignment="1">
      <alignment horizontal="center" vertical="center"/>
    </xf>
    <xf numFmtId="0" fontId="13" fillId="23" borderId="31" xfId="0" applyFont="1" applyFill="1" applyBorder="1" applyAlignment="1">
      <alignment horizontal="center" vertical="center"/>
    </xf>
    <xf numFmtId="0" fontId="5" fillId="24" borderId="33" xfId="0" applyFont="1" applyFill="1" applyBorder="1"/>
    <xf numFmtId="0" fontId="5" fillId="24" borderId="34" xfId="0" applyFont="1" applyFill="1" applyBorder="1"/>
    <xf numFmtId="0" fontId="31" fillId="27" borderId="85" xfId="0" applyFont="1" applyFill="1" applyBorder="1" applyAlignment="1">
      <alignment horizontal="center" vertical="center"/>
    </xf>
    <xf numFmtId="0" fontId="31" fillId="27" borderId="86" xfId="0" applyFont="1" applyFill="1" applyBorder="1" applyAlignment="1">
      <alignment horizontal="center" vertical="center"/>
    </xf>
    <xf numFmtId="0" fontId="31" fillId="27" borderId="87" xfId="0" applyFont="1" applyFill="1" applyBorder="1" applyAlignment="1">
      <alignment horizontal="center" vertical="center"/>
    </xf>
    <xf numFmtId="0" fontId="40" fillId="22" borderId="31" xfId="0" applyFont="1" applyFill="1" applyBorder="1" applyAlignment="1">
      <alignment horizontal="center" vertical="center" wrapText="1"/>
    </xf>
    <xf numFmtId="0" fontId="40" fillId="22" borderId="33" xfId="0" applyFont="1" applyFill="1" applyBorder="1" applyAlignment="1">
      <alignment horizontal="center" vertical="center" wrapText="1"/>
    </xf>
    <xf numFmtId="0" fontId="40" fillId="22" borderId="34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4" fillId="6" borderId="38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11" fillId="22" borderId="44" xfId="0" applyFont="1" applyFill="1" applyBorder="1" applyAlignment="1">
      <alignment horizontal="center"/>
    </xf>
    <xf numFmtId="0" fontId="11" fillId="22" borderId="45" xfId="0" applyFont="1" applyFill="1" applyBorder="1" applyAlignment="1">
      <alignment horizontal="center"/>
    </xf>
    <xf numFmtId="0" fontId="11" fillId="22" borderId="32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3" fillId="22" borderId="44" xfId="0" applyFont="1" applyFill="1" applyBorder="1" applyAlignment="1">
      <alignment horizontal="center"/>
    </xf>
    <xf numFmtId="0" fontId="33" fillId="22" borderId="32" xfId="0" applyFont="1" applyFill="1" applyBorder="1" applyAlignment="1">
      <alignment horizontal="center"/>
    </xf>
    <xf numFmtId="0" fontId="2" fillId="22" borderId="31" xfId="0" applyFont="1" applyFill="1" applyBorder="1" applyAlignment="1">
      <alignment horizontal="center" wrapText="1"/>
    </xf>
    <xf numFmtId="0" fontId="2" fillId="22" borderId="33" xfId="0" applyFont="1" applyFill="1" applyBorder="1" applyAlignment="1">
      <alignment horizontal="center" wrapText="1"/>
    </xf>
    <xf numFmtId="0" fontId="2" fillId="22" borderId="34" xfId="0" applyFont="1" applyFill="1" applyBorder="1" applyAlignment="1">
      <alignment horizontal="center" wrapText="1"/>
    </xf>
    <xf numFmtId="0" fontId="45" fillId="12" borderId="6" xfId="0" applyFont="1" applyFill="1" applyBorder="1" applyAlignment="1">
      <alignment horizontal="center" vertical="center"/>
    </xf>
    <xf numFmtId="0" fontId="45" fillId="12" borderId="8" xfId="0" applyFont="1" applyFill="1" applyBorder="1" applyAlignment="1">
      <alignment horizontal="center" vertical="center"/>
    </xf>
    <xf numFmtId="0" fontId="45" fillId="12" borderId="9" xfId="0" applyFont="1" applyFill="1" applyBorder="1" applyAlignment="1">
      <alignment horizontal="center" vertical="center"/>
    </xf>
    <xf numFmtId="0" fontId="45" fillId="12" borderId="31" xfId="0" applyFont="1" applyFill="1" applyBorder="1" applyAlignment="1">
      <alignment horizontal="center" vertical="center"/>
    </xf>
    <xf numFmtId="0" fontId="45" fillId="12" borderId="33" xfId="0" applyFont="1" applyFill="1" applyBorder="1" applyAlignment="1">
      <alignment horizontal="center" vertical="center"/>
    </xf>
    <xf numFmtId="0" fontId="45" fillId="12" borderId="34" xfId="0" applyFont="1" applyFill="1" applyBorder="1" applyAlignment="1">
      <alignment horizontal="center" vertical="center"/>
    </xf>
    <xf numFmtId="0" fontId="45" fillId="12" borderId="44" xfId="0" applyFont="1" applyFill="1" applyBorder="1" applyAlignment="1">
      <alignment horizontal="center" vertical="center"/>
    </xf>
    <xf numFmtId="0" fontId="45" fillId="12" borderId="45" xfId="0" applyFont="1" applyFill="1" applyBorder="1" applyAlignment="1">
      <alignment horizontal="center" vertical="center"/>
    </xf>
    <xf numFmtId="0" fontId="45" fillId="12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O35"/>
  <sheetViews>
    <sheetView workbookViewId="0">
      <selection activeCell="E5" sqref="E5"/>
    </sheetView>
  </sheetViews>
  <sheetFormatPr baseColWidth="10" defaultRowHeight="15" x14ac:dyDescent="0.25"/>
  <cols>
    <col min="2" max="2" width="23.42578125" customWidth="1"/>
    <col min="3" max="3" width="52.42578125" customWidth="1"/>
    <col min="4" max="5" width="28.42578125" customWidth="1"/>
    <col min="6" max="6" width="25.85546875" customWidth="1"/>
  </cols>
  <sheetData>
    <row r="1" spans="2:15" ht="15.75" thickBot="1" x14ac:dyDescent="0.3"/>
    <row r="2" spans="2:15" s="20" customFormat="1" ht="28.5" x14ac:dyDescent="0.45">
      <c r="B2" s="267" t="s">
        <v>223</v>
      </c>
      <c r="C2" s="268"/>
      <c r="D2" s="268"/>
      <c r="E2" s="268"/>
      <c r="F2" s="269"/>
      <c r="G2" s="161"/>
      <c r="H2" s="161"/>
      <c r="I2" s="161"/>
      <c r="J2" s="161"/>
      <c r="K2" s="161"/>
      <c r="L2" s="161"/>
      <c r="M2" s="161"/>
      <c r="N2" s="161"/>
      <c r="O2" s="161"/>
    </row>
    <row r="3" spans="2:15" ht="19.5" thickBot="1" x14ac:dyDescent="0.35">
      <c r="B3" s="270" t="s">
        <v>224</v>
      </c>
      <c r="C3" s="271"/>
      <c r="D3" s="271"/>
      <c r="E3" s="271"/>
      <c r="F3" s="272"/>
    </row>
    <row r="4" spans="2:15" s="166" customFormat="1" ht="15.75" thickBot="1" x14ac:dyDescent="0.3">
      <c r="B4" s="162" t="s">
        <v>225</v>
      </c>
      <c r="C4" s="163" t="s">
        <v>226</v>
      </c>
      <c r="D4" s="163" t="s">
        <v>1</v>
      </c>
      <c r="E4" s="164" t="s">
        <v>227</v>
      </c>
      <c r="F4" s="165" t="s">
        <v>228</v>
      </c>
    </row>
    <row r="5" spans="2:15" x14ac:dyDescent="0.25">
      <c r="B5" s="167"/>
      <c r="C5" s="168"/>
      <c r="D5" s="168"/>
      <c r="E5" s="169"/>
      <c r="F5" s="170"/>
    </row>
    <row r="6" spans="2:15" x14ac:dyDescent="0.25">
      <c r="B6" s="43"/>
      <c r="C6" s="168"/>
      <c r="D6" s="2"/>
      <c r="E6" s="46"/>
      <c r="F6" s="44"/>
    </row>
    <row r="7" spans="2:15" x14ac:dyDescent="0.25">
      <c r="B7" s="43"/>
      <c r="C7" s="168"/>
      <c r="D7" s="2"/>
      <c r="E7" s="46"/>
      <c r="F7" s="44"/>
    </row>
    <row r="8" spans="2:15" x14ac:dyDescent="0.25">
      <c r="B8" s="43"/>
      <c r="C8" s="168"/>
      <c r="D8" s="2"/>
      <c r="E8" s="46"/>
      <c r="F8" s="44"/>
    </row>
    <row r="9" spans="2:15" x14ac:dyDescent="0.25">
      <c r="B9" s="43"/>
      <c r="C9" s="168"/>
      <c r="D9" s="2"/>
      <c r="E9" s="46"/>
      <c r="F9" s="44"/>
    </row>
    <row r="10" spans="2:15" x14ac:dyDescent="0.25">
      <c r="B10" s="43"/>
      <c r="C10" s="168"/>
      <c r="D10" s="2"/>
      <c r="E10" s="46"/>
      <c r="F10" s="44"/>
    </row>
    <row r="11" spans="2:15" x14ac:dyDescent="0.25">
      <c r="B11" s="43"/>
      <c r="C11" s="168"/>
      <c r="D11" s="2"/>
      <c r="E11" s="46"/>
      <c r="F11" s="44"/>
    </row>
    <row r="12" spans="2:15" x14ac:dyDescent="0.25">
      <c r="B12" s="43"/>
      <c r="C12" s="168"/>
      <c r="D12" s="2"/>
      <c r="E12" s="46"/>
      <c r="F12" s="44"/>
    </row>
    <row r="13" spans="2:15" x14ac:dyDescent="0.25">
      <c r="B13" s="43"/>
      <c r="C13" s="168"/>
      <c r="D13" s="2"/>
      <c r="E13" s="46"/>
      <c r="F13" s="44"/>
    </row>
    <row r="14" spans="2:15" x14ac:dyDescent="0.25">
      <c r="B14" s="43"/>
      <c r="C14" s="168"/>
      <c r="D14" s="2"/>
      <c r="E14" s="46"/>
      <c r="F14" s="44"/>
    </row>
    <row r="15" spans="2:15" x14ac:dyDescent="0.25">
      <c r="B15" s="43"/>
      <c r="C15" s="168"/>
      <c r="D15" s="2"/>
      <c r="E15" s="46"/>
      <c r="F15" s="44"/>
    </row>
    <row r="16" spans="2:15" x14ac:dyDescent="0.25">
      <c r="B16" s="43"/>
      <c r="C16" s="168"/>
      <c r="D16" s="2"/>
      <c r="E16" s="46"/>
      <c r="F16" s="44"/>
    </row>
    <row r="17" spans="2:6" x14ac:dyDescent="0.25">
      <c r="B17" s="43"/>
      <c r="C17" s="168"/>
      <c r="D17" s="2"/>
      <c r="E17" s="46"/>
      <c r="F17" s="44"/>
    </row>
    <row r="18" spans="2:6" x14ac:dyDescent="0.25">
      <c r="B18" s="43"/>
      <c r="C18" s="168"/>
      <c r="D18" s="2"/>
      <c r="E18" s="46"/>
      <c r="F18" s="44"/>
    </row>
    <row r="19" spans="2:6" x14ac:dyDescent="0.25">
      <c r="B19" s="43"/>
      <c r="C19" s="168"/>
      <c r="D19" s="2"/>
      <c r="E19" s="46"/>
      <c r="F19" s="44"/>
    </row>
    <row r="20" spans="2:6" x14ac:dyDescent="0.25">
      <c r="B20" s="43"/>
      <c r="C20" s="168"/>
      <c r="D20" s="2"/>
      <c r="E20" s="46"/>
      <c r="F20" s="44"/>
    </row>
    <row r="21" spans="2:6" x14ac:dyDescent="0.25">
      <c r="B21" s="43"/>
      <c r="C21" s="168"/>
      <c r="D21" s="2"/>
      <c r="E21" s="46"/>
      <c r="F21" s="44"/>
    </row>
    <row r="22" spans="2:6" x14ac:dyDescent="0.25">
      <c r="B22" s="43"/>
      <c r="C22" s="168"/>
      <c r="D22" s="2"/>
      <c r="E22" s="46"/>
      <c r="F22" s="44"/>
    </row>
    <row r="23" spans="2:6" x14ac:dyDescent="0.25">
      <c r="B23" s="43"/>
      <c r="C23" s="168"/>
      <c r="D23" s="2"/>
      <c r="E23" s="46"/>
      <c r="F23" s="44"/>
    </row>
    <row r="24" spans="2:6" x14ac:dyDescent="0.25">
      <c r="B24" s="43"/>
      <c r="C24" s="168"/>
      <c r="D24" s="2"/>
      <c r="E24" s="46"/>
      <c r="F24" s="44"/>
    </row>
    <row r="25" spans="2:6" x14ac:dyDescent="0.25">
      <c r="B25" s="43"/>
      <c r="C25" s="168"/>
      <c r="D25" s="2"/>
      <c r="E25" s="46"/>
      <c r="F25" s="44"/>
    </row>
    <row r="26" spans="2:6" x14ac:dyDescent="0.25">
      <c r="B26" s="43"/>
      <c r="C26" s="168"/>
      <c r="D26" s="2"/>
      <c r="E26" s="46"/>
      <c r="F26" s="44"/>
    </row>
    <row r="27" spans="2:6" x14ac:dyDescent="0.25">
      <c r="B27" s="43"/>
      <c r="C27" s="168"/>
      <c r="D27" s="2"/>
      <c r="E27" s="46"/>
      <c r="F27" s="44"/>
    </row>
    <row r="28" spans="2:6" x14ac:dyDescent="0.25">
      <c r="B28" s="43"/>
      <c r="C28" s="168"/>
      <c r="D28" s="2"/>
      <c r="E28" s="46"/>
      <c r="F28" s="44"/>
    </row>
    <row r="29" spans="2:6" x14ac:dyDescent="0.25">
      <c r="B29" s="43"/>
      <c r="C29" s="168"/>
      <c r="D29" s="2"/>
      <c r="E29" s="46"/>
      <c r="F29" s="44"/>
    </row>
    <row r="30" spans="2:6" x14ac:dyDescent="0.25">
      <c r="B30" s="43"/>
      <c r="C30" s="168"/>
      <c r="D30" s="2"/>
      <c r="E30" s="46"/>
      <c r="F30" s="44"/>
    </row>
    <row r="31" spans="2:6" x14ac:dyDescent="0.25">
      <c r="B31" s="43"/>
      <c r="C31" s="168"/>
      <c r="D31" s="2"/>
      <c r="E31" s="46"/>
      <c r="F31" s="44"/>
    </row>
    <row r="32" spans="2:6" x14ac:dyDescent="0.25">
      <c r="B32" s="43"/>
      <c r="C32" s="168"/>
      <c r="D32" s="2"/>
      <c r="E32" s="46"/>
      <c r="F32" s="44"/>
    </row>
    <row r="33" spans="2:6" x14ac:dyDescent="0.25">
      <c r="B33" s="43"/>
      <c r="C33" s="168"/>
      <c r="D33" s="2"/>
      <c r="E33" s="46"/>
      <c r="F33" s="44"/>
    </row>
    <row r="34" spans="2:6" x14ac:dyDescent="0.25">
      <c r="B34" s="43"/>
      <c r="C34" s="168"/>
      <c r="D34" s="2"/>
      <c r="E34" s="46"/>
      <c r="F34" s="44"/>
    </row>
    <row r="35" spans="2:6" ht="15.75" thickBot="1" x14ac:dyDescent="0.3">
      <c r="B35" s="171"/>
      <c r="C35" s="204"/>
      <c r="D35" s="16"/>
      <c r="E35" s="140"/>
      <c r="F35" s="45"/>
    </row>
  </sheetData>
  <mergeCells count="2">
    <mergeCell ref="B2:F2"/>
    <mergeCell ref="B3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JUZGADO'!$D$3:$D$82</xm:f>
          </x14:formula1>
          <xm:sqref>F5:F35</xm:sqref>
        </x14:dataValidation>
        <x14:dataValidation type="list" allowBlank="1" showInputMessage="1" showErrorMessage="1">
          <x14:formula1>
            <xm:f>'LISTA JUZGADO'!$E$3:$E$11</xm:f>
          </x14:formula1>
          <xm:sqref>C5:C35</xm:sqref>
        </x14:dataValidation>
        <x14:dataValidation type="list" allowBlank="1" showInputMessage="1" showErrorMessage="1">
          <x14:formula1>
            <xm:f>'LISTA JUZGADO'!$C$3:$C$42</xm:f>
          </x14:formula1>
          <xm:sqref>D5:D35</xm:sqref>
        </x14:dataValidation>
        <x14:dataValidation type="list" allowBlank="1" showInputMessage="1" showErrorMessage="1">
          <x14:formula1>
            <xm:f>'LISTA JUZGADO'!$B$3:$B$4</xm:f>
          </x14:formula1>
          <xm:sqref>B5:B35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zoomScale="71" zoomScaleNormal="71" workbookViewId="0">
      <selection activeCell="U26" sqref="U26"/>
    </sheetView>
  </sheetViews>
  <sheetFormatPr baseColWidth="10" defaultColWidth="9.140625" defaultRowHeight="15" x14ac:dyDescent="0.25"/>
  <cols>
    <col min="1" max="1" width="37.28515625" customWidth="1"/>
    <col min="6" max="6" width="21.28515625" customWidth="1"/>
    <col min="11" max="11" width="22.28515625" customWidth="1"/>
    <col min="16" max="16" width="18.85546875" customWidth="1"/>
  </cols>
  <sheetData>
    <row r="1" spans="1:17" ht="7.5" customHeight="1" thickBo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41.25" customHeight="1" x14ac:dyDescent="0.25">
      <c r="A2" s="329" t="s">
        <v>222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1"/>
    </row>
    <row r="3" spans="1:17" ht="17.25" thickBot="1" x14ac:dyDescent="0.35">
      <c r="A3" s="344" t="s">
        <v>37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6"/>
    </row>
    <row r="4" spans="1:17" ht="17.25" thickBot="1" x14ac:dyDescent="0.35">
      <c r="A4" s="332" t="s">
        <v>154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4"/>
    </row>
    <row r="5" spans="1:17" ht="16.5" thickBot="1" x14ac:dyDescent="0.3">
      <c r="A5" s="41" t="s">
        <v>51</v>
      </c>
      <c r="B5" s="347">
        <f>+'CARRERA JUDICIAL'!D11</f>
        <v>0</v>
      </c>
      <c r="C5" s="348"/>
      <c r="D5" s="348"/>
      <c r="E5" s="349"/>
      <c r="F5" s="48"/>
      <c r="G5" s="48"/>
      <c r="H5" s="48"/>
      <c r="I5" s="48"/>
      <c r="J5" s="48"/>
      <c r="K5" s="48"/>
      <c r="L5" s="48"/>
      <c r="M5" s="347" t="s">
        <v>71</v>
      </c>
      <c r="N5" s="348"/>
      <c r="O5" s="349"/>
      <c r="P5" s="347">
        <f>+'CARRERA JUDICIAL'!E11</f>
        <v>0</v>
      </c>
      <c r="Q5" s="349"/>
    </row>
    <row r="6" spans="1:17" ht="15.75" x14ac:dyDescent="0.25">
      <c r="A6" s="335" t="s">
        <v>47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7"/>
    </row>
    <row r="7" spans="1:17" ht="33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6.5" x14ac:dyDescent="0.3">
      <c r="A8" s="1" t="s">
        <v>113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1" t="s">
        <v>114</v>
      </c>
      <c r="B9" s="28"/>
      <c r="C9" s="28"/>
      <c r="D9" s="28"/>
      <c r="E9" s="28"/>
      <c r="F9" s="29">
        <f t="shared" ref="F9:F19" si="0">SUM(B9:E9)</f>
        <v>0</v>
      </c>
      <c r="G9" s="28"/>
      <c r="H9" s="28"/>
      <c r="I9" s="28"/>
      <c r="J9" s="28"/>
      <c r="K9" s="29">
        <f t="shared" ref="K9:K19" si="1">SUM(G9:J9)</f>
        <v>0</v>
      </c>
      <c r="L9" s="28"/>
      <c r="M9" s="28"/>
      <c r="N9" s="28"/>
      <c r="O9" s="28"/>
      <c r="P9" s="29">
        <f t="shared" ref="P9:P19" si="2">SUM(L9:O9)</f>
        <v>0</v>
      </c>
      <c r="Q9" s="30">
        <f t="shared" ref="Q9:Q19" si="3">+B9+C9+D9+E9+G9+H9+I9+J9+L9+M9+N9+O9</f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118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119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x14ac:dyDescent="0.3">
      <c r="A18" s="6" t="s">
        <v>123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 t="shared" si="0"/>
        <v>0</v>
      </c>
      <c r="G19" s="31"/>
      <c r="H19" s="31"/>
      <c r="I19" s="31"/>
      <c r="J19" s="31"/>
      <c r="K19" s="29">
        <f t="shared" si="1"/>
        <v>0</v>
      </c>
      <c r="L19" s="31"/>
      <c r="M19" s="31"/>
      <c r="N19" s="31"/>
      <c r="O19" s="31"/>
      <c r="P19" s="29">
        <f t="shared" si="2"/>
        <v>0</v>
      </c>
      <c r="Q19" s="30">
        <f t="shared" si="3"/>
        <v>0</v>
      </c>
    </row>
    <row r="20" spans="1:17" ht="16.5" thickBot="1" x14ac:dyDescent="0.3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ht="15.75" x14ac:dyDescent="0.25">
      <c r="A21" s="335" t="s">
        <v>48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7"/>
    </row>
    <row r="22" spans="1:17" ht="33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6.5" x14ac:dyDescent="0.3">
      <c r="A23" s="1" t="s">
        <v>113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ht="16.5" x14ac:dyDescent="0.3">
      <c r="A24" s="1" t="s">
        <v>114</v>
      </c>
      <c r="B24" s="28"/>
      <c r="C24" s="28"/>
      <c r="D24" s="28"/>
      <c r="E24" s="28"/>
      <c r="F24" s="29">
        <f t="shared" ref="F24:F34" si="5">SUM(B24:E24)</f>
        <v>0</v>
      </c>
      <c r="G24" s="28"/>
      <c r="H24" s="28"/>
      <c r="I24" s="28"/>
      <c r="J24" s="28"/>
      <c r="K24" s="29">
        <f t="shared" ref="K24:K34" si="6">SUM(G24:J24)</f>
        <v>0</v>
      </c>
      <c r="L24" s="28"/>
      <c r="M24" s="28"/>
      <c r="N24" s="28"/>
      <c r="O24" s="28"/>
      <c r="P24" s="29">
        <f t="shared" ref="P24:P33" si="7">SUM(L24:O24)</f>
        <v>0</v>
      </c>
      <c r="Q24" s="30">
        <f t="shared" ref="Q24:Q34" si="8">+B24+C24+D24+E24+G24+H24+I24+J24+L24+M24+N24+O24</f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118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119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5" t="s">
        <v>24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26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25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6.5" x14ac:dyDescent="0.3">
      <c r="A33" s="6" t="s">
        <v>123</v>
      </c>
      <c r="B33" s="31"/>
      <c r="C33" s="31"/>
      <c r="D33" s="31"/>
      <c r="E33" s="31"/>
      <c r="F33" s="29">
        <f t="shared" si="5"/>
        <v>0</v>
      </c>
      <c r="G33" s="31"/>
      <c r="H33" s="31"/>
      <c r="I33" s="31"/>
      <c r="J33" s="31"/>
      <c r="K33" s="29">
        <f t="shared" si="6"/>
        <v>0</v>
      </c>
      <c r="L33" s="31"/>
      <c r="M33" s="31"/>
      <c r="N33" s="31"/>
      <c r="O33" s="31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6" t="s">
        <v>27</v>
      </c>
      <c r="B34" s="32"/>
      <c r="C34" s="32"/>
      <c r="D34" s="32"/>
      <c r="E34" s="32"/>
      <c r="F34" s="29">
        <f t="shared" si="5"/>
        <v>0</v>
      </c>
      <c r="G34" s="32"/>
      <c r="H34" s="32"/>
      <c r="I34" s="32"/>
      <c r="J34" s="32"/>
      <c r="K34" s="29">
        <f t="shared" si="6"/>
        <v>0</v>
      </c>
      <c r="L34" s="32"/>
      <c r="M34" s="32"/>
      <c r="N34" s="32"/>
      <c r="O34" s="32"/>
      <c r="P34" s="33">
        <f>SUM(L34:O34)</f>
        <v>0</v>
      </c>
      <c r="Q34" s="30">
        <f t="shared" si="8"/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9">SUM(C23:C34)</f>
        <v>0</v>
      </c>
      <c r="D35" s="35">
        <f t="shared" si="9"/>
        <v>0</v>
      </c>
      <c r="E35" s="35">
        <f t="shared" si="9"/>
        <v>0</v>
      </c>
      <c r="F35" s="35">
        <f t="shared" si="9"/>
        <v>0</v>
      </c>
      <c r="G35" s="35">
        <f t="shared" si="9"/>
        <v>0</v>
      </c>
      <c r="H35" s="35">
        <f t="shared" si="9"/>
        <v>0</v>
      </c>
      <c r="I35" s="35">
        <f t="shared" si="9"/>
        <v>0</v>
      </c>
      <c r="J35" s="35">
        <f t="shared" si="9"/>
        <v>0</v>
      </c>
      <c r="K35" s="35">
        <f t="shared" si="9"/>
        <v>0</v>
      </c>
      <c r="L35" s="35">
        <f t="shared" si="9"/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6">
        <f t="shared" si="9"/>
        <v>0</v>
      </c>
    </row>
    <row r="36" spans="1:17" ht="15.75" x14ac:dyDescent="0.25">
      <c r="A36" s="341" t="s">
        <v>31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3"/>
    </row>
    <row r="37" spans="1:17" ht="33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23</v>
      </c>
    </row>
    <row r="38" spans="1:17" ht="16.5" x14ac:dyDescent="0.3">
      <c r="A38" s="1" t="s">
        <v>113</v>
      </c>
      <c r="B38" s="28">
        <f t="shared" ref="B38:E44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>SUM(B38:E38)</f>
        <v>0</v>
      </c>
      <c r="G38" s="28">
        <f t="shared" ref="G38:J44" si="11">+G8+G23</f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>SUM(G38:J38)</f>
        <v>0</v>
      </c>
      <c r="L38" s="28">
        <f t="shared" ref="L38:O44" si="12">+L8+L23</f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>SUM(L38:O38)</f>
        <v>0</v>
      </c>
      <c r="Q38" s="30">
        <f>+B38+C38+D38+E38+G38+H38+I38+J38+L38+M38+N38+O38</f>
        <v>0</v>
      </c>
    </row>
    <row r="39" spans="1:17" ht="16.5" x14ac:dyDescent="0.3">
      <c r="A39" s="1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ref="F39:F49" si="13">SUM(B39:E39)</f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ref="K39:K49" si="14">SUM(G39:J39)</f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ref="P39:P49" si="15">SUM(L39:O39)</f>
        <v>0</v>
      </c>
      <c r="Q39" s="30">
        <f t="shared" ref="Q39:Q49" si="16">+B39+C39+D39+E39+G39+H39+I39+J39+L39+M39+N39+O39</f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 t="shared" si="12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118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 t="shared" si="12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119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 t="shared" si="12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5" t="s">
        <v>24</v>
      </c>
      <c r="B45" s="28">
        <f>+B15+B30</f>
        <v>0</v>
      </c>
      <c r="C45" s="28">
        <f t="shared" ref="C45:E48" si="17">+C15+C30</f>
        <v>0</v>
      </c>
      <c r="D45" s="28">
        <f t="shared" si="17"/>
        <v>0</v>
      </c>
      <c r="E45" s="28">
        <f t="shared" si="17"/>
        <v>0</v>
      </c>
      <c r="F45" s="29">
        <f t="shared" si="13"/>
        <v>0</v>
      </c>
      <c r="G45" s="28">
        <f t="shared" ref="G45:J48" si="18">+G15+G30</f>
        <v>0</v>
      </c>
      <c r="H45" s="28">
        <f t="shared" si="18"/>
        <v>0</v>
      </c>
      <c r="I45" s="28">
        <f t="shared" si="18"/>
        <v>0</v>
      </c>
      <c r="J45" s="28">
        <f t="shared" si="18"/>
        <v>0</v>
      </c>
      <c r="K45" s="29">
        <f t="shared" si="14"/>
        <v>0</v>
      </c>
      <c r="L45" s="28">
        <f t="shared" ref="L45:O48" si="19">+L15+L30</f>
        <v>0</v>
      </c>
      <c r="M45" s="28">
        <f t="shared" si="19"/>
        <v>0</v>
      </c>
      <c r="N45" s="28">
        <f t="shared" si="19"/>
        <v>0</v>
      </c>
      <c r="O45" s="28">
        <f t="shared" si="19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26</v>
      </c>
      <c r="B46" s="28">
        <f>+B16+B31</f>
        <v>0</v>
      </c>
      <c r="C46" s="28">
        <f t="shared" si="17"/>
        <v>0</v>
      </c>
      <c r="D46" s="28">
        <f t="shared" si="17"/>
        <v>0</v>
      </c>
      <c r="E46" s="28">
        <f t="shared" si="17"/>
        <v>0</v>
      </c>
      <c r="F46" s="29">
        <f t="shared" si="13"/>
        <v>0</v>
      </c>
      <c r="G46" s="28">
        <f t="shared" si="18"/>
        <v>0</v>
      </c>
      <c r="H46" s="28">
        <f t="shared" si="18"/>
        <v>0</v>
      </c>
      <c r="I46" s="28">
        <f t="shared" si="18"/>
        <v>0</v>
      </c>
      <c r="J46" s="28">
        <f t="shared" si="18"/>
        <v>0</v>
      </c>
      <c r="K46" s="29">
        <f t="shared" si="14"/>
        <v>0</v>
      </c>
      <c r="L46" s="28">
        <f t="shared" si="19"/>
        <v>0</v>
      </c>
      <c r="M46" s="28">
        <f t="shared" si="19"/>
        <v>0</v>
      </c>
      <c r="N46" s="28">
        <f t="shared" si="19"/>
        <v>0</v>
      </c>
      <c r="O46" s="28">
        <f t="shared" si="19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25</v>
      </c>
      <c r="B47" s="28">
        <f>+B17+B32</f>
        <v>0</v>
      </c>
      <c r="C47" s="28">
        <f t="shared" si="17"/>
        <v>0</v>
      </c>
      <c r="D47" s="28">
        <f t="shared" si="17"/>
        <v>0</v>
      </c>
      <c r="E47" s="28">
        <f t="shared" si="17"/>
        <v>0</v>
      </c>
      <c r="F47" s="29">
        <f t="shared" si="13"/>
        <v>0</v>
      </c>
      <c r="G47" s="28">
        <f t="shared" si="18"/>
        <v>0</v>
      </c>
      <c r="H47" s="28">
        <f t="shared" si="18"/>
        <v>0</v>
      </c>
      <c r="I47" s="28">
        <f t="shared" si="18"/>
        <v>0</v>
      </c>
      <c r="J47" s="28">
        <f t="shared" si="18"/>
        <v>0</v>
      </c>
      <c r="K47" s="29">
        <f t="shared" si="14"/>
        <v>0</v>
      </c>
      <c r="L47" s="28">
        <f t="shared" si="19"/>
        <v>0</v>
      </c>
      <c r="M47" s="28">
        <f t="shared" si="19"/>
        <v>0</v>
      </c>
      <c r="N47" s="28">
        <f t="shared" si="19"/>
        <v>0</v>
      </c>
      <c r="O47" s="28">
        <f t="shared" si="19"/>
        <v>0</v>
      </c>
      <c r="P47" s="29">
        <f t="shared" si="15"/>
        <v>0</v>
      </c>
      <c r="Q47" s="30">
        <f t="shared" si="16"/>
        <v>0</v>
      </c>
    </row>
    <row r="48" spans="1:17" ht="16.5" x14ac:dyDescent="0.3">
      <c r="A48" s="6" t="s">
        <v>123</v>
      </c>
      <c r="B48" s="28">
        <f>+B18+B33</f>
        <v>0</v>
      </c>
      <c r="C48" s="28">
        <f t="shared" si="17"/>
        <v>0</v>
      </c>
      <c r="D48" s="28">
        <f t="shared" si="17"/>
        <v>0</v>
      </c>
      <c r="E48" s="28">
        <f t="shared" si="17"/>
        <v>0</v>
      </c>
      <c r="F48" s="29">
        <f t="shared" si="13"/>
        <v>0</v>
      </c>
      <c r="G48" s="28">
        <f t="shared" si="18"/>
        <v>0</v>
      </c>
      <c r="H48" s="28">
        <f t="shared" si="18"/>
        <v>0</v>
      </c>
      <c r="I48" s="28">
        <f t="shared" si="18"/>
        <v>0</v>
      </c>
      <c r="J48" s="28">
        <f t="shared" si="18"/>
        <v>0</v>
      </c>
      <c r="K48" s="29">
        <f t="shared" si="14"/>
        <v>0</v>
      </c>
      <c r="L48" s="28">
        <f t="shared" si="19"/>
        <v>0</v>
      </c>
      <c r="M48" s="28">
        <f t="shared" si="19"/>
        <v>0</v>
      </c>
      <c r="N48" s="28">
        <f t="shared" si="19"/>
        <v>0</v>
      </c>
      <c r="O48" s="28">
        <f t="shared" si="19"/>
        <v>0</v>
      </c>
      <c r="P48" s="29">
        <f t="shared" si="15"/>
        <v>0</v>
      </c>
      <c r="Q48" s="30">
        <f t="shared" si="16"/>
        <v>0</v>
      </c>
    </row>
    <row r="49" spans="1:17" ht="17.25" thickBot="1" x14ac:dyDescent="0.35">
      <c r="A49" s="6" t="s">
        <v>27</v>
      </c>
      <c r="B49" s="31">
        <f>+B19+B34</f>
        <v>0</v>
      </c>
      <c r="C49" s="31">
        <f>+C19+C34</f>
        <v>0</v>
      </c>
      <c r="D49" s="31">
        <f>+D19+D34</f>
        <v>0</v>
      </c>
      <c r="E49" s="31">
        <f>+E19+E34</f>
        <v>0</v>
      </c>
      <c r="F49" s="37">
        <f t="shared" si="13"/>
        <v>0</v>
      </c>
      <c r="G49" s="31">
        <f>+G19+G34</f>
        <v>0</v>
      </c>
      <c r="H49" s="31">
        <f>+H19+H34</f>
        <v>0</v>
      </c>
      <c r="I49" s="31">
        <f>+I19+I34</f>
        <v>0</v>
      </c>
      <c r="J49" s="31">
        <f>+J19+J34</f>
        <v>0</v>
      </c>
      <c r="K49" s="37">
        <f t="shared" si="14"/>
        <v>0</v>
      </c>
      <c r="L49" s="31">
        <f>+L19+L34</f>
        <v>0</v>
      </c>
      <c r="M49" s="31">
        <f>+M19+M34</f>
        <v>0</v>
      </c>
      <c r="N49" s="31">
        <f>+N19+N34</f>
        <v>0</v>
      </c>
      <c r="O49" s="31">
        <f>+O19+O34</f>
        <v>0</v>
      </c>
      <c r="P49" s="37">
        <f t="shared" si="15"/>
        <v>0</v>
      </c>
      <c r="Q49" s="38">
        <f t="shared" si="16"/>
        <v>0</v>
      </c>
    </row>
    <row r="50" spans="1:17" ht="16.5" thickBot="1" x14ac:dyDescent="0.3">
      <c r="A50" s="8" t="s">
        <v>14</v>
      </c>
      <c r="B50" s="9">
        <f t="shared" ref="B50:Q50" si="20">SUM(B38:B49)</f>
        <v>0</v>
      </c>
      <c r="C50" s="9">
        <f t="shared" si="20"/>
        <v>0</v>
      </c>
      <c r="D50" s="9">
        <f t="shared" si="20"/>
        <v>0</v>
      </c>
      <c r="E50" s="9">
        <f t="shared" si="20"/>
        <v>0</v>
      </c>
      <c r="F50" s="10">
        <f t="shared" si="20"/>
        <v>0</v>
      </c>
      <c r="G50" s="11">
        <f t="shared" si="20"/>
        <v>0</v>
      </c>
      <c r="H50" s="11">
        <f t="shared" si="20"/>
        <v>0</v>
      </c>
      <c r="I50" s="11">
        <f t="shared" si="20"/>
        <v>0</v>
      </c>
      <c r="J50" s="11">
        <f t="shared" si="20"/>
        <v>0</v>
      </c>
      <c r="K50" s="11">
        <f t="shared" si="20"/>
        <v>0</v>
      </c>
      <c r="L50" s="11">
        <f t="shared" si="20"/>
        <v>0</v>
      </c>
      <c r="M50" s="11">
        <f t="shared" si="20"/>
        <v>0</v>
      </c>
      <c r="N50" s="11">
        <f t="shared" si="20"/>
        <v>0</v>
      </c>
      <c r="O50" s="11">
        <f t="shared" si="20"/>
        <v>0</v>
      </c>
      <c r="P50" s="11">
        <f t="shared" si="20"/>
        <v>0</v>
      </c>
      <c r="Q50" s="12">
        <f t="shared" si="20"/>
        <v>0</v>
      </c>
    </row>
    <row r="51" spans="1:17" ht="16.5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5.75" x14ac:dyDescent="0.25">
      <c r="A52" s="22" t="s">
        <v>39</v>
      </c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zoomScale="71" zoomScaleNormal="71" workbookViewId="0">
      <selection activeCell="U25" sqref="U25"/>
    </sheetView>
  </sheetViews>
  <sheetFormatPr baseColWidth="10" defaultColWidth="9.140625" defaultRowHeight="15" x14ac:dyDescent="0.25"/>
  <cols>
    <col min="1" max="1" width="41" customWidth="1"/>
    <col min="6" max="6" width="19.42578125" customWidth="1"/>
    <col min="11" max="11" width="22.42578125" customWidth="1"/>
    <col min="16" max="16" width="20.140625" customWidth="1"/>
  </cols>
  <sheetData>
    <row r="1" spans="1:17" ht="17.25" thickBo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47.25" customHeight="1" x14ac:dyDescent="0.25">
      <c r="A2" s="329" t="s">
        <v>222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1"/>
    </row>
    <row r="3" spans="1:17" ht="28.5" customHeight="1" thickBot="1" x14ac:dyDescent="0.35">
      <c r="A3" s="344" t="s">
        <v>37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6"/>
    </row>
    <row r="4" spans="1:17" ht="17.25" thickBot="1" x14ac:dyDescent="0.35">
      <c r="A4" s="332" t="s">
        <v>155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4"/>
    </row>
    <row r="5" spans="1:17" ht="16.5" thickBot="1" x14ac:dyDescent="0.3">
      <c r="A5" s="41" t="s">
        <v>51</v>
      </c>
      <c r="B5" s="347">
        <f>+'CARRERA JUDICIAL'!D12</f>
        <v>0</v>
      </c>
      <c r="C5" s="348"/>
      <c r="D5" s="348"/>
      <c r="E5" s="349"/>
      <c r="F5" s="48"/>
      <c r="G5" s="48"/>
      <c r="H5" s="48"/>
      <c r="I5" s="48"/>
      <c r="J5" s="48"/>
      <c r="K5" s="48"/>
      <c r="L5" s="48"/>
      <c r="M5" s="347" t="s">
        <v>71</v>
      </c>
      <c r="N5" s="348"/>
      <c r="O5" s="349"/>
      <c r="P5" s="347">
        <f>+'CARRERA JUDICIAL'!E12</f>
        <v>0</v>
      </c>
      <c r="Q5" s="349"/>
    </row>
    <row r="6" spans="1:17" ht="15.75" x14ac:dyDescent="0.25">
      <c r="A6" s="335" t="s">
        <v>49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7"/>
    </row>
    <row r="7" spans="1:17" ht="33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6.5" x14ac:dyDescent="0.3">
      <c r="A8" s="1" t="s">
        <v>113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1" t="s">
        <v>114</v>
      </c>
      <c r="B9" s="28"/>
      <c r="C9" s="28"/>
      <c r="D9" s="28"/>
      <c r="E9" s="28"/>
      <c r="F9" s="29">
        <f t="shared" ref="F9:F18" si="0">SUM(B9:E9)</f>
        <v>0</v>
      </c>
      <c r="G9" s="28"/>
      <c r="H9" s="28"/>
      <c r="I9" s="28"/>
      <c r="J9" s="28"/>
      <c r="K9" s="29">
        <f t="shared" ref="K9:K18" si="1">SUM(G9:J9)</f>
        <v>0</v>
      </c>
      <c r="L9" s="28"/>
      <c r="M9" s="28"/>
      <c r="N9" s="28"/>
      <c r="O9" s="28"/>
      <c r="P9" s="29">
        <f t="shared" ref="P9:P18" si="2">SUM(L9:O9)</f>
        <v>0</v>
      </c>
      <c r="Q9" s="30">
        <f t="shared" ref="Q9:Q18" si="3">+B9+C9+D9+E9+G9+H9+I9+J9+L9+M9+N9+O9</f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118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119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x14ac:dyDescent="0.3">
      <c r="A18" s="6" t="s">
        <v>123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>SUM(B19:E19)</f>
        <v>0</v>
      </c>
      <c r="G19" s="31"/>
      <c r="H19" s="31"/>
      <c r="I19" s="31"/>
      <c r="J19" s="31"/>
      <c r="K19" s="29">
        <f>SUM(G19:J19)</f>
        <v>0</v>
      </c>
      <c r="L19" s="31"/>
      <c r="M19" s="31"/>
      <c r="N19" s="31"/>
      <c r="O19" s="31"/>
      <c r="P19" s="29">
        <f>SUM(L19:O19)</f>
        <v>0</v>
      </c>
      <c r="Q19" s="30">
        <f>+B19+C19+D19+E19+G19+H19+I19+J19+L19+M19+N19+O19</f>
        <v>0</v>
      </c>
    </row>
    <row r="20" spans="1:17" ht="16.5" thickBot="1" x14ac:dyDescent="0.3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ht="15.75" x14ac:dyDescent="0.25">
      <c r="A21" s="335" t="s">
        <v>50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7"/>
    </row>
    <row r="22" spans="1:17" ht="33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6.5" x14ac:dyDescent="0.3">
      <c r="A23" s="1" t="s">
        <v>113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ht="16.5" x14ac:dyDescent="0.3">
      <c r="A24" s="1" t="s">
        <v>114</v>
      </c>
      <c r="B24" s="28"/>
      <c r="C24" s="28"/>
      <c r="D24" s="28"/>
      <c r="E24" s="28"/>
      <c r="F24" s="29">
        <f t="shared" ref="F24:F34" si="5">SUM(B24:E24)</f>
        <v>0</v>
      </c>
      <c r="G24" s="28"/>
      <c r="H24" s="28"/>
      <c r="I24" s="28"/>
      <c r="J24" s="28"/>
      <c r="K24" s="29">
        <f t="shared" ref="K24:K34" si="6">SUM(G24:J24)</f>
        <v>0</v>
      </c>
      <c r="L24" s="28"/>
      <c r="M24" s="28"/>
      <c r="N24" s="28"/>
      <c r="O24" s="28"/>
      <c r="P24" s="29">
        <f t="shared" ref="P24:P34" si="7">SUM(L24:O24)</f>
        <v>0</v>
      </c>
      <c r="Q24" s="30">
        <f t="shared" ref="Q24:Q34" si="8">+B24+C24+D24+E24+G24+H24+I24+J24+L24+M24+N24+O24</f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118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119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5" t="s">
        <v>24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26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25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6.5" x14ac:dyDescent="0.3">
      <c r="A33" s="6" t="s">
        <v>123</v>
      </c>
      <c r="B33" s="31"/>
      <c r="C33" s="31"/>
      <c r="D33" s="31"/>
      <c r="E33" s="31"/>
      <c r="F33" s="29">
        <f t="shared" si="5"/>
        <v>0</v>
      </c>
      <c r="G33" s="31"/>
      <c r="H33" s="31"/>
      <c r="I33" s="31"/>
      <c r="J33" s="31"/>
      <c r="K33" s="29">
        <f t="shared" si="6"/>
        <v>0</v>
      </c>
      <c r="L33" s="31"/>
      <c r="M33" s="31"/>
      <c r="N33" s="31"/>
      <c r="O33" s="31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6" t="s">
        <v>27</v>
      </c>
      <c r="B34" s="32"/>
      <c r="C34" s="32"/>
      <c r="D34" s="32"/>
      <c r="E34" s="32"/>
      <c r="F34" s="33">
        <f t="shared" si="5"/>
        <v>0</v>
      </c>
      <c r="G34" s="32"/>
      <c r="H34" s="32"/>
      <c r="I34" s="32"/>
      <c r="J34" s="32"/>
      <c r="K34" s="33">
        <f t="shared" si="6"/>
        <v>0</v>
      </c>
      <c r="L34" s="32"/>
      <c r="M34" s="32"/>
      <c r="N34" s="32"/>
      <c r="O34" s="32"/>
      <c r="P34" s="33">
        <f t="shared" si="7"/>
        <v>0</v>
      </c>
      <c r="Q34" s="34">
        <f t="shared" si="8"/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9">SUM(C23:C34)</f>
        <v>0</v>
      </c>
      <c r="D35" s="35">
        <f t="shared" si="9"/>
        <v>0</v>
      </c>
      <c r="E35" s="35">
        <f t="shared" si="9"/>
        <v>0</v>
      </c>
      <c r="F35" s="35">
        <f t="shared" si="9"/>
        <v>0</v>
      </c>
      <c r="G35" s="35">
        <f t="shared" si="9"/>
        <v>0</v>
      </c>
      <c r="H35" s="35">
        <f t="shared" si="9"/>
        <v>0</v>
      </c>
      <c r="I35" s="35">
        <f t="shared" si="9"/>
        <v>0</v>
      </c>
      <c r="J35" s="35">
        <f t="shared" si="9"/>
        <v>0</v>
      </c>
      <c r="K35" s="35">
        <f t="shared" si="9"/>
        <v>0</v>
      </c>
      <c r="L35" s="35">
        <f t="shared" si="9"/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6">
        <f t="shared" si="9"/>
        <v>0</v>
      </c>
    </row>
    <row r="36" spans="1:17" ht="15.75" x14ac:dyDescent="0.25">
      <c r="A36" s="341" t="s">
        <v>31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3"/>
    </row>
    <row r="37" spans="1:17" ht="33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23</v>
      </c>
    </row>
    <row r="38" spans="1:17" ht="16.5" x14ac:dyDescent="0.3">
      <c r="A38" s="1" t="s">
        <v>113</v>
      </c>
      <c r="B38" s="28">
        <f t="shared" ref="B38:E40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>SUM(B38:E38)</f>
        <v>0</v>
      </c>
      <c r="G38" s="28">
        <f t="shared" ref="G38:J40" si="11">+G8+G23</f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>SUM(G38:J38)</f>
        <v>0</v>
      </c>
      <c r="L38" s="28">
        <f t="shared" ref="L38:O40" si="12">+L8+L23</f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>SUM(L38:O38)</f>
        <v>0</v>
      </c>
      <c r="Q38" s="30">
        <f>+B38+C38+D38+E38+G38+H38+I38+J38+L38+M38+N38+O38</f>
        <v>0</v>
      </c>
    </row>
    <row r="39" spans="1:17" ht="16.5" x14ac:dyDescent="0.3">
      <c r="A39" s="1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ref="F39:F49" si="13">SUM(B39:E39)</f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ref="K39:K49" si="14">SUM(G39:J39)</f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ref="P39:P49" si="15">SUM(L39:O39)</f>
        <v>0</v>
      </c>
      <c r="Q39" s="30">
        <f t="shared" ref="Q39:Q49" si="16">+B39+C39+D39+E39+G39+H39+I39+J39+L39+M39+N39+O39</f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ref="B41:E42" si="17">+B12+B26</f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ref="G41:J42" si="18">+G12+G26</f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ref="L41:O42" si="19">+L12+L26</f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7"/>
        <v>0</v>
      </c>
      <c r="C42" s="28">
        <f t="shared" si="17"/>
        <v>0</v>
      </c>
      <c r="D42" s="28">
        <f t="shared" si="17"/>
        <v>0</v>
      </c>
      <c r="E42" s="28">
        <f t="shared" si="17"/>
        <v>0</v>
      </c>
      <c r="F42" s="29">
        <f t="shared" si="13"/>
        <v>0</v>
      </c>
      <c r="G42" s="28">
        <f t="shared" si="18"/>
        <v>0</v>
      </c>
      <c r="H42" s="28">
        <f t="shared" si="18"/>
        <v>0</v>
      </c>
      <c r="I42" s="28">
        <f t="shared" si="18"/>
        <v>0</v>
      </c>
      <c r="J42" s="28">
        <f t="shared" si="18"/>
        <v>0</v>
      </c>
      <c r="K42" s="29">
        <f t="shared" si="14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 t="shared" si="19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118</v>
      </c>
      <c r="B43" s="28">
        <f>+B14+B28</f>
        <v>0</v>
      </c>
      <c r="C43" s="28">
        <f>+C13+C28</f>
        <v>0</v>
      </c>
      <c r="D43" s="28">
        <f>+D14+D28</f>
        <v>0</v>
      </c>
      <c r="E43" s="28">
        <f t="shared" ref="E43:E48" si="20">+E14+E28</f>
        <v>0</v>
      </c>
      <c r="F43" s="29">
        <f t="shared" si="13"/>
        <v>0</v>
      </c>
      <c r="G43" s="28">
        <f t="shared" ref="G43:J48" si="21">+G14+G28</f>
        <v>0</v>
      </c>
      <c r="H43" s="28">
        <f t="shared" si="21"/>
        <v>0</v>
      </c>
      <c r="I43" s="28">
        <f t="shared" si="21"/>
        <v>0</v>
      </c>
      <c r="J43" s="28">
        <f t="shared" si="21"/>
        <v>0</v>
      </c>
      <c r="K43" s="29">
        <f t="shared" si="14"/>
        <v>0</v>
      </c>
      <c r="L43" s="28">
        <f t="shared" ref="L43:O48" si="22">+L14+L28</f>
        <v>0</v>
      </c>
      <c r="M43" s="28">
        <f t="shared" si="22"/>
        <v>0</v>
      </c>
      <c r="N43" s="28">
        <f t="shared" si="22"/>
        <v>0</v>
      </c>
      <c r="O43" s="28">
        <f t="shared" si="22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119</v>
      </c>
      <c r="B44" s="28">
        <f>+B14+B29</f>
        <v>0</v>
      </c>
      <c r="C44" s="28">
        <f>+C14+C29</f>
        <v>0</v>
      </c>
      <c r="D44" s="28">
        <f>+D14+D29</f>
        <v>0</v>
      </c>
      <c r="E44" s="28">
        <f t="shared" si="20"/>
        <v>0</v>
      </c>
      <c r="F44" s="29">
        <f t="shared" si="13"/>
        <v>0</v>
      </c>
      <c r="G44" s="28">
        <f t="shared" si="21"/>
        <v>0</v>
      </c>
      <c r="H44" s="28">
        <f t="shared" si="21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 t="shared" si="22"/>
        <v>0</v>
      </c>
      <c r="M44" s="28">
        <f t="shared" si="22"/>
        <v>0</v>
      </c>
      <c r="N44" s="28">
        <f t="shared" si="22"/>
        <v>0</v>
      </c>
      <c r="O44" s="28">
        <f t="shared" si="22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5" t="s">
        <v>24</v>
      </c>
      <c r="B45" s="28">
        <f t="shared" ref="B45:D48" si="23">+B15+B30</f>
        <v>0</v>
      </c>
      <c r="C45" s="28">
        <f t="shared" si="23"/>
        <v>0</v>
      </c>
      <c r="D45" s="28">
        <f t="shared" si="23"/>
        <v>0</v>
      </c>
      <c r="E45" s="28">
        <f t="shared" si="20"/>
        <v>0</v>
      </c>
      <c r="F45" s="29">
        <f t="shared" si="13"/>
        <v>0</v>
      </c>
      <c r="G45" s="28">
        <f t="shared" si="21"/>
        <v>0</v>
      </c>
      <c r="H45" s="28">
        <f t="shared" si="21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si="22"/>
        <v>0</v>
      </c>
      <c r="M45" s="28">
        <f t="shared" si="22"/>
        <v>0</v>
      </c>
      <c r="N45" s="28">
        <f t="shared" si="22"/>
        <v>0</v>
      </c>
      <c r="O45" s="28">
        <f t="shared" si="2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26</v>
      </c>
      <c r="B46" s="28">
        <f t="shared" si="23"/>
        <v>0</v>
      </c>
      <c r="C46" s="28">
        <f t="shared" si="23"/>
        <v>0</v>
      </c>
      <c r="D46" s="28">
        <f t="shared" si="23"/>
        <v>0</v>
      </c>
      <c r="E46" s="28">
        <f t="shared" si="20"/>
        <v>0</v>
      </c>
      <c r="F46" s="29">
        <f t="shared" si="13"/>
        <v>0</v>
      </c>
      <c r="G46" s="28">
        <f t="shared" si="21"/>
        <v>0</v>
      </c>
      <c r="H46" s="28">
        <f t="shared" si="21"/>
        <v>0</v>
      </c>
      <c r="I46" s="28">
        <f t="shared" si="21"/>
        <v>0</v>
      </c>
      <c r="J46" s="28">
        <f t="shared" si="21"/>
        <v>0</v>
      </c>
      <c r="K46" s="29">
        <f t="shared" si="14"/>
        <v>0</v>
      </c>
      <c r="L46" s="28">
        <f t="shared" si="22"/>
        <v>0</v>
      </c>
      <c r="M46" s="28">
        <f t="shared" si="22"/>
        <v>0</v>
      </c>
      <c r="N46" s="28">
        <f t="shared" si="22"/>
        <v>0</v>
      </c>
      <c r="O46" s="28">
        <f t="shared" si="22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25</v>
      </c>
      <c r="B47" s="28">
        <f t="shared" si="23"/>
        <v>0</v>
      </c>
      <c r="C47" s="28">
        <f t="shared" si="23"/>
        <v>0</v>
      </c>
      <c r="D47" s="28">
        <f t="shared" si="23"/>
        <v>0</v>
      </c>
      <c r="E47" s="28">
        <f t="shared" si="20"/>
        <v>0</v>
      </c>
      <c r="F47" s="29">
        <f t="shared" si="13"/>
        <v>0</v>
      </c>
      <c r="G47" s="28">
        <f t="shared" si="21"/>
        <v>0</v>
      </c>
      <c r="H47" s="28">
        <f t="shared" si="21"/>
        <v>0</v>
      </c>
      <c r="I47" s="28">
        <f t="shared" si="21"/>
        <v>0</v>
      </c>
      <c r="J47" s="28">
        <f t="shared" si="21"/>
        <v>0</v>
      </c>
      <c r="K47" s="29">
        <f t="shared" si="14"/>
        <v>0</v>
      </c>
      <c r="L47" s="28">
        <f t="shared" si="22"/>
        <v>0</v>
      </c>
      <c r="M47" s="28">
        <f t="shared" si="22"/>
        <v>0</v>
      </c>
      <c r="N47" s="28">
        <f t="shared" si="22"/>
        <v>0</v>
      </c>
      <c r="O47" s="28">
        <f t="shared" si="22"/>
        <v>0</v>
      </c>
      <c r="P47" s="29">
        <f t="shared" si="15"/>
        <v>0</v>
      </c>
      <c r="Q47" s="30">
        <f t="shared" si="16"/>
        <v>0</v>
      </c>
    </row>
    <row r="48" spans="1:17" ht="16.5" x14ac:dyDescent="0.3">
      <c r="A48" s="6" t="s">
        <v>123</v>
      </c>
      <c r="B48" s="28">
        <f t="shared" si="23"/>
        <v>0</v>
      </c>
      <c r="C48" s="28">
        <f t="shared" si="23"/>
        <v>0</v>
      </c>
      <c r="D48" s="28">
        <f t="shared" si="23"/>
        <v>0</v>
      </c>
      <c r="E48" s="28">
        <f t="shared" si="20"/>
        <v>0</v>
      </c>
      <c r="F48" s="29">
        <f t="shared" si="13"/>
        <v>0</v>
      </c>
      <c r="G48" s="28">
        <f t="shared" si="21"/>
        <v>0</v>
      </c>
      <c r="H48" s="28">
        <f t="shared" si="21"/>
        <v>0</v>
      </c>
      <c r="I48" s="28">
        <f t="shared" si="21"/>
        <v>0</v>
      </c>
      <c r="J48" s="28">
        <f t="shared" si="21"/>
        <v>0</v>
      </c>
      <c r="K48" s="29">
        <f t="shared" si="14"/>
        <v>0</v>
      </c>
      <c r="L48" s="28">
        <f t="shared" si="22"/>
        <v>0</v>
      </c>
      <c r="M48" s="28">
        <f t="shared" si="22"/>
        <v>0</v>
      </c>
      <c r="N48" s="28">
        <f t="shared" si="22"/>
        <v>0</v>
      </c>
      <c r="O48" s="28">
        <f t="shared" si="22"/>
        <v>0</v>
      </c>
      <c r="P48" s="29">
        <f t="shared" si="15"/>
        <v>0</v>
      </c>
      <c r="Q48" s="30">
        <f t="shared" si="16"/>
        <v>0</v>
      </c>
    </row>
    <row r="49" spans="1:17" ht="17.25" thickBot="1" x14ac:dyDescent="0.35">
      <c r="A49" s="6" t="s">
        <v>27</v>
      </c>
      <c r="B49" s="31">
        <f>+B19+B34</f>
        <v>0</v>
      </c>
      <c r="C49" s="31">
        <f>+C19+C34</f>
        <v>0</v>
      </c>
      <c r="D49" s="31">
        <f>+D19+D34</f>
        <v>0</v>
      </c>
      <c r="E49" s="31">
        <f>+E19+E34</f>
        <v>0</v>
      </c>
      <c r="F49" s="37">
        <f t="shared" si="13"/>
        <v>0</v>
      </c>
      <c r="G49" s="31">
        <f>+G19+G34</f>
        <v>0</v>
      </c>
      <c r="H49" s="31">
        <f>+H19+H34</f>
        <v>0</v>
      </c>
      <c r="I49" s="31">
        <f>+I19+I34</f>
        <v>0</v>
      </c>
      <c r="J49" s="31">
        <f>+J19+J34</f>
        <v>0</v>
      </c>
      <c r="K49" s="37">
        <f t="shared" si="14"/>
        <v>0</v>
      </c>
      <c r="L49" s="31">
        <f>+L19+L34</f>
        <v>0</v>
      </c>
      <c r="M49" s="31">
        <f>+M19+M34</f>
        <v>0</v>
      </c>
      <c r="N49" s="31">
        <f>+N19+N34</f>
        <v>0</v>
      </c>
      <c r="O49" s="31">
        <f>+O19+O34</f>
        <v>0</v>
      </c>
      <c r="P49" s="37">
        <f t="shared" si="15"/>
        <v>0</v>
      </c>
      <c r="Q49" s="38">
        <f t="shared" si="16"/>
        <v>0</v>
      </c>
    </row>
    <row r="50" spans="1:17" ht="16.5" thickBot="1" x14ac:dyDescent="0.3">
      <c r="A50" s="8" t="s">
        <v>14</v>
      </c>
      <c r="B50" s="9">
        <f t="shared" ref="B50:Q50" si="24">SUM(B38:B49)</f>
        <v>0</v>
      </c>
      <c r="C50" s="9">
        <f t="shared" si="24"/>
        <v>0</v>
      </c>
      <c r="D50" s="9">
        <f t="shared" si="24"/>
        <v>0</v>
      </c>
      <c r="E50" s="9">
        <f t="shared" si="24"/>
        <v>0</v>
      </c>
      <c r="F50" s="10">
        <f t="shared" si="24"/>
        <v>0</v>
      </c>
      <c r="G50" s="11">
        <f t="shared" si="24"/>
        <v>0</v>
      </c>
      <c r="H50" s="11">
        <f t="shared" si="24"/>
        <v>0</v>
      </c>
      <c r="I50" s="11">
        <f t="shared" si="24"/>
        <v>0</v>
      </c>
      <c r="J50" s="11">
        <f t="shared" si="24"/>
        <v>0</v>
      </c>
      <c r="K50" s="11">
        <f t="shared" si="24"/>
        <v>0</v>
      </c>
      <c r="L50" s="11">
        <f t="shared" si="24"/>
        <v>0</v>
      </c>
      <c r="M50" s="11">
        <f t="shared" si="24"/>
        <v>0</v>
      </c>
      <c r="N50" s="11">
        <f t="shared" si="24"/>
        <v>0</v>
      </c>
      <c r="O50" s="11">
        <f t="shared" si="24"/>
        <v>0</v>
      </c>
      <c r="P50" s="11">
        <f t="shared" si="24"/>
        <v>0</v>
      </c>
      <c r="Q50" s="12">
        <f t="shared" si="24"/>
        <v>0</v>
      </c>
    </row>
    <row r="51" spans="1:17" ht="16.5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5.75" x14ac:dyDescent="0.25">
      <c r="A52" s="22" t="s">
        <v>39</v>
      </c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zoomScale="87" zoomScaleNormal="87" workbookViewId="0">
      <selection sqref="A1:Q1"/>
    </sheetView>
  </sheetViews>
  <sheetFormatPr baseColWidth="10" defaultColWidth="9.140625" defaultRowHeight="15" x14ac:dyDescent="0.25"/>
  <cols>
    <col min="1" max="1" width="47.28515625" customWidth="1"/>
    <col min="6" max="6" width="19.28515625" customWidth="1"/>
    <col min="11" max="11" width="20.7109375" customWidth="1"/>
    <col min="16" max="16" width="20.85546875" customWidth="1"/>
  </cols>
  <sheetData>
    <row r="1" spans="1:17" ht="25.5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156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JUDICIAL'!D20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JUDICIAL'!E20</f>
        <v>0</v>
      </c>
      <c r="Q4" s="349"/>
    </row>
    <row r="5" spans="1:17" ht="15.75" x14ac:dyDescent="0.25">
      <c r="A5" s="335" t="s">
        <v>82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7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>+B18+C18+D18+E18+G18+H18+I18+J18+L18+M18+N18+O18</f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83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>+B7+B22</f>
        <v>0</v>
      </c>
      <c r="C37" s="28">
        <f>+C7+C22</f>
        <v>0</v>
      </c>
      <c r="D37" s="28">
        <f>+D7+D22</f>
        <v>0</v>
      </c>
      <c r="E37" s="28">
        <f>+E7+E22</f>
        <v>0</v>
      </c>
      <c r="F37" s="29">
        <f>SUM(B37:E37)</f>
        <v>0</v>
      </c>
      <c r="G37" s="28">
        <f>+G7+G22</f>
        <v>0</v>
      </c>
      <c r="H37" s="28">
        <f>+H7+H22</f>
        <v>0</v>
      </c>
      <c r="I37" s="28">
        <f>+I7+I22</f>
        <v>0</v>
      </c>
      <c r="J37" s="28">
        <f>+J7+J22</f>
        <v>0</v>
      </c>
      <c r="K37" s="29">
        <f>SUM(G37:J37)</f>
        <v>0</v>
      </c>
      <c r="L37" s="28">
        <f>+L7+L22</f>
        <v>0</v>
      </c>
      <c r="M37" s="28">
        <f>+M7+M22</f>
        <v>0</v>
      </c>
      <c r="N37" s="28">
        <f>+N7+N22</f>
        <v>0</v>
      </c>
      <c r="O37" s="28">
        <f>+O7+O22</f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ref="B38:E47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7" si="11">SUM(B38:E38)</f>
        <v>0</v>
      </c>
      <c r="G38" s="28">
        <f t="shared" ref="G38:J47" si="12">+G8+G23</f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ref="K38:K47" si="13">SUM(G38:J38)</f>
        <v>0</v>
      </c>
      <c r="L38" s="28">
        <f t="shared" ref="L38:O47" si="14">+L8+L23</f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ref="P38:P47" si="15">SUM(L38:O38)</f>
        <v>0</v>
      </c>
      <c r="Q38" s="30">
        <f t="shared" ref="Q38:Q47" si="16">+B38+C38+D38+E38+G38+H38+I38+J38+L38+M38+N38+O38</f>
        <v>0</v>
      </c>
    </row>
    <row r="39" spans="1:17" ht="16.5" x14ac:dyDescent="0.3">
      <c r="A39" s="5" t="s">
        <v>115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118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123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>SUM(B48:E48)</f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>SUM(G48:J48)</f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>SUM(L48:O48)</f>
        <v>0</v>
      </c>
      <c r="Q48" s="38">
        <f>+B48+C48+D48+E48+G48+H48+I48+J48+L48+M48+N48+O48</f>
        <v>0</v>
      </c>
    </row>
    <row r="49" spans="1:17" ht="16.5" thickBot="1" x14ac:dyDescent="0.3">
      <c r="A49" s="8" t="s">
        <v>14</v>
      </c>
      <c r="B49" s="9">
        <f t="shared" ref="B49:Q49" si="17">SUM(B37:B48)</f>
        <v>0</v>
      </c>
      <c r="C49" s="9">
        <f t="shared" si="17"/>
        <v>0</v>
      </c>
      <c r="D49" s="9">
        <f t="shared" si="17"/>
        <v>0</v>
      </c>
      <c r="E49" s="9">
        <f t="shared" si="17"/>
        <v>0</v>
      </c>
      <c r="F49" s="10">
        <f t="shared" si="17"/>
        <v>0</v>
      </c>
      <c r="G49" s="11">
        <f t="shared" si="17"/>
        <v>0</v>
      </c>
      <c r="H49" s="11">
        <f t="shared" si="17"/>
        <v>0</v>
      </c>
      <c r="I49" s="11">
        <f t="shared" si="17"/>
        <v>0</v>
      </c>
      <c r="J49" s="11">
        <f t="shared" si="17"/>
        <v>0</v>
      </c>
      <c r="K49" s="11">
        <f t="shared" si="17"/>
        <v>0</v>
      </c>
      <c r="L49" s="11">
        <f t="shared" si="17"/>
        <v>0</v>
      </c>
      <c r="M49" s="11">
        <f t="shared" si="17"/>
        <v>0</v>
      </c>
      <c r="N49" s="11">
        <f t="shared" si="17"/>
        <v>0</v>
      </c>
      <c r="O49" s="11">
        <f t="shared" si="17"/>
        <v>0</v>
      </c>
      <c r="P49" s="11">
        <f t="shared" si="17"/>
        <v>0</v>
      </c>
      <c r="Q49" s="12">
        <f t="shared" si="17"/>
        <v>0</v>
      </c>
    </row>
  </sheetData>
  <mergeCells count="9">
    <mergeCell ref="A1:Q1"/>
    <mergeCell ref="A20:Q20"/>
    <mergeCell ref="A35:Q35"/>
    <mergeCell ref="A2:Q2"/>
    <mergeCell ref="A3:Q3"/>
    <mergeCell ref="B4:E4"/>
    <mergeCell ref="M4:O4"/>
    <mergeCell ref="P4:Q4"/>
    <mergeCell ref="A5:Q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zoomScale="77" zoomScaleNormal="77" workbookViewId="0">
      <selection sqref="A1:Q1"/>
    </sheetView>
  </sheetViews>
  <sheetFormatPr baseColWidth="10" defaultColWidth="9.140625" defaultRowHeight="15" x14ac:dyDescent="0.25"/>
  <cols>
    <col min="1" max="1" width="41.140625" customWidth="1"/>
    <col min="6" max="6" width="15.28515625" customWidth="1"/>
    <col min="11" max="11" width="19" customWidth="1"/>
    <col min="16" max="16" width="20.140625" customWidth="1"/>
  </cols>
  <sheetData>
    <row r="1" spans="1:17" ht="25.5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157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JUDICIAL'!D25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JUDICIAL'!E25</f>
        <v>0</v>
      </c>
      <c r="Q4" s="349"/>
    </row>
    <row r="5" spans="1:17" ht="15.75" x14ac:dyDescent="0.25">
      <c r="A5" s="335" t="s">
        <v>92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7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>+B18+C18+D18+E18+G18+H18+I18+J18+L18+M18+N18+O18</f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93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>+B7+B22</f>
        <v>0</v>
      </c>
      <c r="C37" s="28">
        <f>+C7+C22</f>
        <v>0</v>
      </c>
      <c r="D37" s="28">
        <f>+D7+D22</f>
        <v>0</v>
      </c>
      <c r="E37" s="28">
        <f>+E7+E22</f>
        <v>0</v>
      </c>
      <c r="F37" s="29">
        <f>SUM(B37:E37)</f>
        <v>0</v>
      </c>
      <c r="G37" s="28">
        <f>+G7+G22</f>
        <v>0</v>
      </c>
      <c r="H37" s="28">
        <f>+H7+H22</f>
        <v>0</v>
      </c>
      <c r="I37" s="28">
        <f>+I7+I22</f>
        <v>0</v>
      </c>
      <c r="J37" s="28">
        <f>+J7+J22</f>
        <v>0</v>
      </c>
      <c r="K37" s="29">
        <f>SUM(G37:J37)</f>
        <v>0</v>
      </c>
      <c r="L37" s="28">
        <f>+L7+L22</f>
        <v>0</v>
      </c>
      <c r="M37" s="28">
        <f>+M7+M22</f>
        <v>0</v>
      </c>
      <c r="N37" s="28">
        <f>+N7+N22</f>
        <v>0</v>
      </c>
      <c r="O37" s="28">
        <f>+O7+O22</f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ref="B38:E47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7" si="11">SUM(B38:E38)</f>
        <v>0</v>
      </c>
      <c r="G38" s="28">
        <f t="shared" ref="G38:J47" si="12">+G8+G23</f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ref="K38:K47" si="13">SUM(G38:J38)</f>
        <v>0</v>
      </c>
      <c r="L38" s="28">
        <f t="shared" ref="L38:O47" si="14">+L8+L23</f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ref="P38:P47" si="15">SUM(L38:O38)</f>
        <v>0</v>
      </c>
      <c r="Q38" s="30">
        <f t="shared" ref="Q38:Q47" si="16">+B38+C38+D38+E38+G38+H38+I38+J38+L38+M38+N38+O38</f>
        <v>0</v>
      </c>
    </row>
    <row r="39" spans="1:17" ht="16.5" x14ac:dyDescent="0.3">
      <c r="A39" s="5" t="s">
        <v>115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118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123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>SUM(B48:E48)</f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>SUM(G48:J48)</f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>SUM(L48:O48)</f>
        <v>0</v>
      </c>
      <c r="Q48" s="38">
        <f>+B48+C48+D48+E48+G48+H48+I48+J48+L48+M48+N48+O48</f>
        <v>0</v>
      </c>
    </row>
    <row r="49" spans="1:17" ht="16.5" thickBot="1" x14ac:dyDescent="0.3">
      <c r="A49" s="8" t="s">
        <v>14</v>
      </c>
      <c r="B49" s="9">
        <f t="shared" ref="B49:Q49" si="17">SUM(B37:B48)</f>
        <v>0</v>
      </c>
      <c r="C49" s="9">
        <f t="shared" si="17"/>
        <v>0</v>
      </c>
      <c r="D49" s="9">
        <f t="shared" si="17"/>
        <v>0</v>
      </c>
      <c r="E49" s="9">
        <f t="shared" si="17"/>
        <v>0</v>
      </c>
      <c r="F49" s="10">
        <f t="shared" si="17"/>
        <v>0</v>
      </c>
      <c r="G49" s="11">
        <f t="shared" si="17"/>
        <v>0</v>
      </c>
      <c r="H49" s="11">
        <f t="shared" si="17"/>
        <v>0</v>
      </c>
      <c r="I49" s="11">
        <f t="shared" si="17"/>
        <v>0</v>
      </c>
      <c r="J49" s="11">
        <f t="shared" si="17"/>
        <v>0</v>
      </c>
      <c r="K49" s="11">
        <f t="shared" si="17"/>
        <v>0</v>
      </c>
      <c r="L49" s="11">
        <f t="shared" si="17"/>
        <v>0</v>
      </c>
      <c r="M49" s="11">
        <f t="shared" si="17"/>
        <v>0</v>
      </c>
      <c r="N49" s="11">
        <f t="shared" si="17"/>
        <v>0</v>
      </c>
      <c r="O49" s="11">
        <f t="shared" si="17"/>
        <v>0</v>
      </c>
      <c r="P49" s="11">
        <f t="shared" si="17"/>
        <v>0</v>
      </c>
      <c r="Q49" s="12">
        <f t="shared" si="17"/>
        <v>0</v>
      </c>
    </row>
  </sheetData>
  <mergeCells count="9">
    <mergeCell ref="A1:Q1"/>
    <mergeCell ref="A20:Q20"/>
    <mergeCell ref="A35:Q35"/>
    <mergeCell ref="A2:Q2"/>
    <mergeCell ref="A3:Q3"/>
    <mergeCell ref="B4:E4"/>
    <mergeCell ref="M4:O4"/>
    <mergeCell ref="P4:Q4"/>
    <mergeCell ref="A5:Q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zoomScale="75" zoomScaleNormal="75" workbookViewId="0">
      <selection sqref="A1:Q1"/>
    </sheetView>
  </sheetViews>
  <sheetFormatPr baseColWidth="10" defaultColWidth="9.140625" defaultRowHeight="15" x14ac:dyDescent="0.25"/>
  <cols>
    <col min="1" max="1" width="38.28515625" customWidth="1"/>
    <col min="2" max="3" width="4.5703125" bestFit="1" customWidth="1"/>
    <col min="4" max="4" width="5.140625" bestFit="1" customWidth="1"/>
    <col min="5" max="5" width="4.85546875" bestFit="1" customWidth="1"/>
    <col min="6" max="6" width="15.42578125" bestFit="1" customWidth="1"/>
    <col min="7" max="7" width="5" bestFit="1" customWidth="1"/>
    <col min="8" max="8" width="4.5703125" bestFit="1" customWidth="1"/>
    <col min="9" max="9" width="4.42578125" bestFit="1" customWidth="1"/>
    <col min="10" max="10" width="5.140625" bestFit="1" customWidth="1"/>
    <col min="11" max="11" width="17.85546875" customWidth="1"/>
    <col min="12" max="12" width="4.42578125" bestFit="1" customWidth="1"/>
    <col min="13" max="13" width="4.85546875" bestFit="1" customWidth="1"/>
    <col min="14" max="14" width="4.7109375" bestFit="1" customWidth="1"/>
    <col min="15" max="15" width="4.140625" bestFit="1" customWidth="1"/>
    <col min="16" max="16" width="17.42578125" customWidth="1"/>
    <col min="17" max="17" width="15.28515625" customWidth="1"/>
    <col min="18" max="18" width="5.140625" customWidth="1"/>
  </cols>
  <sheetData>
    <row r="1" spans="1:17" ht="25.5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158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JUDICIAL'!D26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JUDICIAL'!E26</f>
        <v>0</v>
      </c>
      <c r="Q4" s="349"/>
    </row>
    <row r="5" spans="1:17" ht="15.75" x14ac:dyDescent="0.25">
      <c r="A5" s="335" t="s">
        <v>94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8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 t="shared" si="3"/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95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>+B7+B22</f>
        <v>0</v>
      </c>
      <c r="C37" s="28">
        <f>+C7+C22</f>
        <v>0</v>
      </c>
      <c r="D37" s="28">
        <f>+D7+D22</f>
        <v>0</v>
      </c>
      <c r="E37" s="28">
        <f>+E7+E22</f>
        <v>0</v>
      </c>
      <c r="F37" s="29">
        <f>SUM(B37:E37)</f>
        <v>0</v>
      </c>
      <c r="G37" s="28">
        <f t="shared" ref="G37:J38" si="10">+G7+G22</f>
        <v>0</v>
      </c>
      <c r="H37" s="28">
        <f t="shared" si="10"/>
        <v>0</v>
      </c>
      <c r="I37" s="28">
        <f t="shared" si="10"/>
        <v>0</v>
      </c>
      <c r="J37" s="28">
        <f t="shared" si="10"/>
        <v>0</v>
      </c>
      <c r="K37" s="29">
        <f>SUM(G37:J37)</f>
        <v>0</v>
      </c>
      <c r="L37" s="28">
        <f t="shared" ref="L37:O38" si="11">+L7+L22</f>
        <v>0</v>
      </c>
      <c r="M37" s="28">
        <f t="shared" si="11"/>
        <v>0</v>
      </c>
      <c r="N37" s="28">
        <f t="shared" si="11"/>
        <v>0</v>
      </c>
      <c r="O37" s="28">
        <f t="shared" si="11"/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ref="B38:E47" si="12">+B8+B23</f>
        <v>0</v>
      </c>
      <c r="C38" s="28">
        <f t="shared" ref="C38:E39" si="13">+C8+C23</f>
        <v>0</v>
      </c>
      <c r="D38" s="28">
        <f t="shared" si="13"/>
        <v>0</v>
      </c>
      <c r="E38" s="28">
        <f t="shared" si="13"/>
        <v>0</v>
      </c>
      <c r="F38" s="29">
        <f t="shared" ref="F38:F48" si="14">SUM(B38:E38)</f>
        <v>0</v>
      </c>
      <c r="G38" s="28">
        <f t="shared" si="10"/>
        <v>0</v>
      </c>
      <c r="H38" s="28">
        <f t="shared" si="10"/>
        <v>0</v>
      </c>
      <c r="I38" s="28">
        <f t="shared" si="10"/>
        <v>0</v>
      </c>
      <c r="J38" s="28">
        <f t="shared" si="10"/>
        <v>0</v>
      </c>
      <c r="K38" s="29">
        <f t="shared" ref="K38:K48" si="15">SUM(G38:J38)</f>
        <v>0</v>
      </c>
      <c r="L38" s="28">
        <f t="shared" si="11"/>
        <v>0</v>
      </c>
      <c r="M38" s="28">
        <f t="shared" si="11"/>
        <v>0</v>
      </c>
      <c r="N38" s="28">
        <f t="shared" si="11"/>
        <v>0</v>
      </c>
      <c r="O38" s="28">
        <f t="shared" si="11"/>
        <v>0</v>
      </c>
      <c r="P38" s="29">
        <f t="shared" ref="P38:P48" si="16">SUM(L38:O38)</f>
        <v>0</v>
      </c>
      <c r="Q38" s="30">
        <f t="shared" ref="Q38:Q48" si="17">+B38+C38+D38+E38+G38+H38+I38+J38+L38+M38+N38+O38</f>
        <v>0</v>
      </c>
    </row>
    <row r="39" spans="1:17" ht="16.5" x14ac:dyDescent="0.3">
      <c r="A39" s="5" t="s">
        <v>115</v>
      </c>
      <c r="B39" s="28">
        <f t="shared" si="12"/>
        <v>0</v>
      </c>
      <c r="C39" s="28">
        <f t="shared" si="13"/>
        <v>0</v>
      </c>
      <c r="D39" s="28">
        <f t="shared" si="13"/>
        <v>0</v>
      </c>
      <c r="E39" s="28">
        <f t="shared" si="13"/>
        <v>0</v>
      </c>
      <c r="F39" s="29">
        <f t="shared" si="14"/>
        <v>0</v>
      </c>
      <c r="G39" s="28">
        <f>+G9+G24</f>
        <v>0</v>
      </c>
      <c r="H39" s="28">
        <f t="shared" ref="H39:J47" si="18">+H9+H24</f>
        <v>0</v>
      </c>
      <c r="I39" s="28">
        <f t="shared" si="18"/>
        <v>0</v>
      </c>
      <c r="J39" s="28">
        <f t="shared" si="18"/>
        <v>0</v>
      </c>
      <c r="K39" s="29">
        <f t="shared" si="15"/>
        <v>0</v>
      </c>
      <c r="L39" s="28">
        <f t="shared" ref="L39:O47" si="19">+L9+L24</f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116</v>
      </c>
      <c r="B40" s="28">
        <f t="shared" si="12"/>
        <v>0</v>
      </c>
      <c r="C40" s="28">
        <f t="shared" si="12"/>
        <v>0</v>
      </c>
      <c r="D40" s="28">
        <f t="shared" si="12"/>
        <v>0</v>
      </c>
      <c r="E40" s="28">
        <f t="shared" si="12"/>
        <v>0</v>
      </c>
      <c r="F40" s="29">
        <f t="shared" si="14"/>
        <v>0</v>
      </c>
      <c r="G40" s="28">
        <f t="shared" ref="G40:G47" si="20">+G10+G25</f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5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117</v>
      </c>
      <c r="B41" s="28">
        <f t="shared" si="12"/>
        <v>0</v>
      </c>
      <c r="C41" s="28">
        <f t="shared" si="12"/>
        <v>0</v>
      </c>
      <c r="D41" s="28">
        <f t="shared" si="12"/>
        <v>0</v>
      </c>
      <c r="E41" s="28">
        <f t="shared" si="12"/>
        <v>0</v>
      </c>
      <c r="F41" s="29">
        <f t="shared" si="14"/>
        <v>0</v>
      </c>
      <c r="G41" s="28">
        <f t="shared" si="20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5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118</v>
      </c>
      <c r="B42" s="28">
        <f t="shared" si="12"/>
        <v>0</v>
      </c>
      <c r="C42" s="28">
        <f t="shared" si="12"/>
        <v>0</v>
      </c>
      <c r="D42" s="28">
        <f t="shared" si="12"/>
        <v>0</v>
      </c>
      <c r="E42" s="28">
        <f t="shared" si="12"/>
        <v>0</v>
      </c>
      <c r="F42" s="29">
        <f t="shared" si="14"/>
        <v>0</v>
      </c>
      <c r="G42" s="28">
        <f t="shared" si="20"/>
        <v>0</v>
      </c>
      <c r="H42" s="28">
        <f t="shared" si="18"/>
        <v>0</v>
      </c>
      <c r="I42" s="28">
        <f t="shared" si="18"/>
        <v>0</v>
      </c>
      <c r="J42" s="28">
        <f t="shared" si="18"/>
        <v>0</v>
      </c>
      <c r="K42" s="29">
        <f t="shared" si="15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 t="shared" si="19"/>
        <v>0</v>
      </c>
      <c r="P42" s="29">
        <f t="shared" si="16"/>
        <v>0</v>
      </c>
      <c r="Q42" s="30">
        <f t="shared" si="17"/>
        <v>0</v>
      </c>
    </row>
    <row r="43" spans="1:17" ht="16.5" x14ac:dyDescent="0.3">
      <c r="A43" s="5" t="s">
        <v>119</v>
      </c>
      <c r="B43" s="28">
        <f t="shared" si="12"/>
        <v>0</v>
      </c>
      <c r="C43" s="28">
        <f t="shared" si="12"/>
        <v>0</v>
      </c>
      <c r="D43" s="28">
        <f t="shared" si="12"/>
        <v>0</v>
      </c>
      <c r="E43" s="28">
        <f t="shared" si="12"/>
        <v>0</v>
      </c>
      <c r="F43" s="29">
        <f t="shared" si="14"/>
        <v>0</v>
      </c>
      <c r="G43" s="28">
        <f t="shared" si="20"/>
        <v>0</v>
      </c>
      <c r="H43" s="28">
        <f t="shared" si="18"/>
        <v>0</v>
      </c>
      <c r="I43" s="28">
        <f t="shared" si="18"/>
        <v>0</v>
      </c>
      <c r="J43" s="28">
        <f t="shared" si="18"/>
        <v>0</v>
      </c>
      <c r="K43" s="29">
        <f t="shared" si="15"/>
        <v>0</v>
      </c>
      <c r="L43" s="28">
        <f t="shared" si="19"/>
        <v>0</v>
      </c>
      <c r="M43" s="28">
        <f t="shared" si="19"/>
        <v>0</v>
      </c>
      <c r="N43" s="28">
        <f t="shared" si="19"/>
        <v>0</v>
      </c>
      <c r="O43" s="28">
        <f t="shared" si="19"/>
        <v>0</v>
      </c>
      <c r="P43" s="29">
        <f t="shared" si="16"/>
        <v>0</v>
      </c>
      <c r="Q43" s="30">
        <f t="shared" si="17"/>
        <v>0</v>
      </c>
    </row>
    <row r="44" spans="1:17" ht="16.5" x14ac:dyDescent="0.3">
      <c r="A44" s="5" t="s">
        <v>24</v>
      </c>
      <c r="B44" s="28">
        <f t="shared" si="12"/>
        <v>0</v>
      </c>
      <c r="C44" s="28">
        <f t="shared" si="12"/>
        <v>0</v>
      </c>
      <c r="D44" s="28">
        <f t="shared" si="12"/>
        <v>0</v>
      </c>
      <c r="E44" s="28">
        <f t="shared" si="12"/>
        <v>0</v>
      </c>
      <c r="F44" s="29">
        <f t="shared" si="14"/>
        <v>0</v>
      </c>
      <c r="G44" s="28">
        <f t="shared" si="20"/>
        <v>0</v>
      </c>
      <c r="H44" s="28">
        <f t="shared" si="18"/>
        <v>0</v>
      </c>
      <c r="I44" s="28">
        <f t="shared" si="18"/>
        <v>0</v>
      </c>
      <c r="J44" s="28">
        <f t="shared" si="18"/>
        <v>0</v>
      </c>
      <c r="K44" s="29">
        <f t="shared" si="15"/>
        <v>0</v>
      </c>
      <c r="L44" s="28">
        <f t="shared" si="19"/>
        <v>0</v>
      </c>
      <c r="M44" s="28">
        <f t="shared" si="19"/>
        <v>0</v>
      </c>
      <c r="N44" s="28">
        <f t="shared" si="19"/>
        <v>0</v>
      </c>
      <c r="O44" s="28">
        <f t="shared" si="19"/>
        <v>0</v>
      </c>
      <c r="P44" s="29">
        <f t="shared" si="16"/>
        <v>0</v>
      </c>
      <c r="Q44" s="30">
        <f t="shared" si="17"/>
        <v>0</v>
      </c>
    </row>
    <row r="45" spans="1:17" ht="16.5" x14ac:dyDescent="0.3">
      <c r="A45" s="6" t="s">
        <v>26</v>
      </c>
      <c r="B45" s="28">
        <f t="shared" si="12"/>
        <v>0</v>
      </c>
      <c r="C45" s="28">
        <f t="shared" si="12"/>
        <v>0</v>
      </c>
      <c r="D45" s="28">
        <f t="shared" si="12"/>
        <v>0</v>
      </c>
      <c r="E45" s="28">
        <f t="shared" si="12"/>
        <v>0</v>
      </c>
      <c r="F45" s="29">
        <f t="shared" si="14"/>
        <v>0</v>
      </c>
      <c r="G45" s="28">
        <f t="shared" si="20"/>
        <v>0</v>
      </c>
      <c r="H45" s="28">
        <f t="shared" si="18"/>
        <v>0</v>
      </c>
      <c r="I45" s="28">
        <f t="shared" si="18"/>
        <v>0</v>
      </c>
      <c r="J45" s="28">
        <f t="shared" si="18"/>
        <v>0</v>
      </c>
      <c r="K45" s="29">
        <f t="shared" si="15"/>
        <v>0</v>
      </c>
      <c r="L45" s="28">
        <f t="shared" si="19"/>
        <v>0</v>
      </c>
      <c r="M45" s="28">
        <f t="shared" si="19"/>
        <v>0</v>
      </c>
      <c r="N45" s="28">
        <f t="shared" si="19"/>
        <v>0</v>
      </c>
      <c r="O45" s="28">
        <f t="shared" si="19"/>
        <v>0</v>
      </c>
      <c r="P45" s="29">
        <f t="shared" si="16"/>
        <v>0</v>
      </c>
      <c r="Q45" s="30">
        <f t="shared" si="17"/>
        <v>0</v>
      </c>
    </row>
    <row r="46" spans="1:17" ht="16.5" x14ac:dyDescent="0.3">
      <c r="A46" s="6" t="s">
        <v>25</v>
      </c>
      <c r="B46" s="28">
        <f t="shared" si="12"/>
        <v>0</v>
      </c>
      <c r="C46" s="28">
        <f t="shared" si="12"/>
        <v>0</v>
      </c>
      <c r="D46" s="28">
        <f t="shared" si="12"/>
        <v>0</v>
      </c>
      <c r="E46" s="28">
        <f t="shared" si="12"/>
        <v>0</v>
      </c>
      <c r="F46" s="29">
        <f t="shared" si="14"/>
        <v>0</v>
      </c>
      <c r="G46" s="28">
        <f t="shared" si="20"/>
        <v>0</v>
      </c>
      <c r="H46" s="28">
        <f t="shared" si="18"/>
        <v>0</v>
      </c>
      <c r="I46" s="28">
        <f t="shared" si="18"/>
        <v>0</v>
      </c>
      <c r="J46" s="28">
        <f t="shared" si="18"/>
        <v>0</v>
      </c>
      <c r="K46" s="29">
        <f t="shared" si="15"/>
        <v>0</v>
      </c>
      <c r="L46" s="28">
        <f t="shared" si="19"/>
        <v>0</v>
      </c>
      <c r="M46" s="28">
        <f t="shared" si="19"/>
        <v>0</v>
      </c>
      <c r="N46" s="28">
        <f t="shared" si="19"/>
        <v>0</v>
      </c>
      <c r="O46" s="28">
        <f t="shared" si="19"/>
        <v>0</v>
      </c>
      <c r="P46" s="29">
        <f t="shared" si="16"/>
        <v>0</v>
      </c>
      <c r="Q46" s="30">
        <f t="shared" si="17"/>
        <v>0</v>
      </c>
    </row>
    <row r="47" spans="1:17" ht="16.5" x14ac:dyDescent="0.3">
      <c r="A47" s="6" t="s">
        <v>123</v>
      </c>
      <c r="B47" s="28">
        <f t="shared" si="12"/>
        <v>0</v>
      </c>
      <c r="C47" s="28">
        <f t="shared" si="12"/>
        <v>0</v>
      </c>
      <c r="D47" s="28">
        <f t="shared" si="12"/>
        <v>0</v>
      </c>
      <c r="E47" s="28">
        <f t="shared" si="12"/>
        <v>0</v>
      </c>
      <c r="F47" s="29">
        <f t="shared" si="14"/>
        <v>0</v>
      </c>
      <c r="G47" s="28">
        <f t="shared" si="20"/>
        <v>0</v>
      </c>
      <c r="H47" s="28">
        <f t="shared" si="18"/>
        <v>0</v>
      </c>
      <c r="I47" s="28">
        <f t="shared" si="18"/>
        <v>0</v>
      </c>
      <c r="J47" s="28">
        <f t="shared" si="18"/>
        <v>0</v>
      </c>
      <c r="K47" s="29">
        <f t="shared" si="15"/>
        <v>0</v>
      </c>
      <c r="L47" s="28">
        <f t="shared" si="19"/>
        <v>0</v>
      </c>
      <c r="M47" s="28">
        <f t="shared" si="19"/>
        <v>0</v>
      </c>
      <c r="N47" s="28">
        <f t="shared" si="19"/>
        <v>0</v>
      </c>
      <c r="O47" s="28">
        <f t="shared" si="19"/>
        <v>0</v>
      </c>
      <c r="P47" s="29">
        <f t="shared" si="16"/>
        <v>0</v>
      </c>
      <c r="Q47" s="30">
        <f t="shared" si="17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 t="shared" si="14"/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29">
        <f t="shared" si="15"/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 t="shared" si="16"/>
        <v>0</v>
      </c>
      <c r="Q48" s="30">
        <f t="shared" si="17"/>
        <v>0</v>
      </c>
    </row>
    <row r="49" spans="1:17" ht="16.5" thickBot="1" x14ac:dyDescent="0.3">
      <c r="A49" s="8" t="s">
        <v>14</v>
      </c>
      <c r="B49" s="9">
        <f t="shared" ref="B49:Q49" si="21">SUM(B37:B48)</f>
        <v>0</v>
      </c>
      <c r="C49" s="9">
        <f t="shared" si="21"/>
        <v>0</v>
      </c>
      <c r="D49" s="9">
        <f t="shared" si="21"/>
        <v>0</v>
      </c>
      <c r="E49" s="9">
        <f t="shared" si="21"/>
        <v>0</v>
      </c>
      <c r="F49" s="10">
        <f t="shared" si="21"/>
        <v>0</v>
      </c>
      <c r="G49" s="11">
        <f t="shared" si="21"/>
        <v>0</v>
      </c>
      <c r="H49" s="11">
        <f t="shared" si="21"/>
        <v>0</v>
      </c>
      <c r="I49" s="11">
        <f t="shared" si="21"/>
        <v>0</v>
      </c>
      <c r="J49" s="11">
        <f t="shared" si="21"/>
        <v>0</v>
      </c>
      <c r="K49" s="11">
        <f t="shared" si="21"/>
        <v>0</v>
      </c>
      <c r="L49" s="11">
        <f t="shared" si="21"/>
        <v>0</v>
      </c>
      <c r="M49" s="11">
        <f t="shared" si="21"/>
        <v>0</v>
      </c>
      <c r="N49" s="11">
        <f t="shared" si="21"/>
        <v>0</v>
      </c>
      <c r="O49" s="11">
        <f t="shared" si="21"/>
        <v>0</v>
      </c>
      <c r="P49" s="11">
        <f t="shared" si="21"/>
        <v>0</v>
      </c>
      <c r="Q49" s="12">
        <f t="shared" si="21"/>
        <v>0</v>
      </c>
    </row>
  </sheetData>
  <mergeCells count="9">
    <mergeCell ref="A1:Q1"/>
    <mergeCell ref="A20:Q20"/>
    <mergeCell ref="A35:Q35"/>
    <mergeCell ref="A5:Q5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zoomScale="64" zoomScaleNormal="64" workbookViewId="0">
      <selection sqref="A1:Q1"/>
    </sheetView>
  </sheetViews>
  <sheetFormatPr baseColWidth="10" defaultColWidth="9.140625" defaultRowHeight="15" x14ac:dyDescent="0.25"/>
  <cols>
    <col min="1" max="1" width="39.140625" customWidth="1"/>
    <col min="6" max="6" width="21.140625" customWidth="1"/>
    <col min="11" max="11" width="24.5703125" customWidth="1"/>
    <col min="16" max="16" width="21.85546875" customWidth="1"/>
  </cols>
  <sheetData>
    <row r="1" spans="1:17" ht="25.5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159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JUDICIAL'!D27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JUDICIAL'!E27</f>
        <v>0</v>
      </c>
      <c r="Q4" s="349"/>
    </row>
    <row r="5" spans="1:17" ht="15.75" x14ac:dyDescent="0.25">
      <c r="A5" s="335" t="s">
        <v>96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8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 t="shared" si="3"/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97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>+B7+B22</f>
        <v>0</v>
      </c>
      <c r="C37" s="28">
        <f>+C7+C22</f>
        <v>0</v>
      </c>
      <c r="D37" s="28">
        <f>+D7+D22</f>
        <v>0</v>
      </c>
      <c r="E37" s="28">
        <f>+E7+E22</f>
        <v>0</v>
      </c>
      <c r="F37" s="29">
        <f>SUM(B37:E37)</f>
        <v>0</v>
      </c>
      <c r="G37" s="28">
        <f>+G7+G22</f>
        <v>0</v>
      </c>
      <c r="H37" s="28">
        <f>+H7+H22</f>
        <v>0</v>
      </c>
      <c r="I37" s="28">
        <f>+I7+I22</f>
        <v>0</v>
      </c>
      <c r="J37" s="28">
        <f>+J7+J22</f>
        <v>0</v>
      </c>
      <c r="K37" s="29">
        <f>SUM(G37:J37)</f>
        <v>0</v>
      </c>
      <c r="L37" s="28">
        <f>+L7+L22</f>
        <v>0</v>
      </c>
      <c r="M37" s="28">
        <f>+M7+M22</f>
        <v>0</v>
      </c>
      <c r="N37" s="28">
        <f>+N7+N22</f>
        <v>0</v>
      </c>
      <c r="O37" s="28">
        <f>+O7+O22</f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ref="B38:E47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7" si="11">SUM(B38:E38)</f>
        <v>0</v>
      </c>
      <c r="G38" s="28">
        <f t="shared" ref="G38:J47" si="12">+G8+G23</f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ref="K38:K47" si="13">SUM(G38:J38)</f>
        <v>0</v>
      </c>
      <c r="L38" s="28">
        <f t="shared" ref="L38:O47" si="14">+L8+L23</f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ref="P38:P47" si="15">SUM(L38:O38)</f>
        <v>0</v>
      </c>
      <c r="Q38" s="30">
        <f t="shared" ref="Q38:Q47" si="16">+B38+C38+D38+E38+G38+H38+I38+J38+L38+M38+N38+O38</f>
        <v>0</v>
      </c>
    </row>
    <row r="39" spans="1:17" ht="16.5" x14ac:dyDescent="0.3">
      <c r="A39" s="5" t="s">
        <v>115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118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123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>SUM(B48:E48)</f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>SUM(G48:J48)</f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>SUM(L48:O48)</f>
        <v>0</v>
      </c>
      <c r="Q48" s="38">
        <f>+B48+C48+D48+E48+G48+H48+I48+J48+L48+M48+N48+O48</f>
        <v>0</v>
      </c>
    </row>
    <row r="49" spans="1:17" ht="16.5" thickBot="1" x14ac:dyDescent="0.3">
      <c r="A49" s="8" t="s">
        <v>14</v>
      </c>
      <c r="B49" s="9">
        <f t="shared" ref="B49:Q49" si="17">SUM(B37:B48)</f>
        <v>0</v>
      </c>
      <c r="C49" s="9">
        <f t="shared" si="17"/>
        <v>0</v>
      </c>
      <c r="D49" s="9">
        <f t="shared" si="17"/>
        <v>0</v>
      </c>
      <c r="E49" s="9">
        <f t="shared" si="17"/>
        <v>0</v>
      </c>
      <c r="F49" s="10">
        <f t="shared" si="17"/>
        <v>0</v>
      </c>
      <c r="G49" s="11">
        <f t="shared" si="17"/>
        <v>0</v>
      </c>
      <c r="H49" s="11">
        <f t="shared" si="17"/>
        <v>0</v>
      </c>
      <c r="I49" s="11">
        <f t="shared" si="17"/>
        <v>0</v>
      </c>
      <c r="J49" s="11">
        <f t="shared" si="17"/>
        <v>0</v>
      </c>
      <c r="K49" s="11">
        <f t="shared" si="17"/>
        <v>0</v>
      </c>
      <c r="L49" s="11">
        <f t="shared" si="17"/>
        <v>0</v>
      </c>
      <c r="M49" s="11">
        <f t="shared" si="17"/>
        <v>0</v>
      </c>
      <c r="N49" s="11">
        <f t="shared" si="17"/>
        <v>0</v>
      </c>
      <c r="O49" s="11">
        <f t="shared" si="17"/>
        <v>0</v>
      </c>
      <c r="P49" s="11">
        <f t="shared" si="17"/>
        <v>0</v>
      </c>
      <c r="Q49" s="12">
        <f t="shared" si="17"/>
        <v>0</v>
      </c>
    </row>
  </sheetData>
  <mergeCells count="9">
    <mergeCell ref="A1:Q1"/>
    <mergeCell ref="A5:Q5"/>
    <mergeCell ref="A20:Q20"/>
    <mergeCell ref="A35:Q35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zoomScale="78" zoomScaleNormal="78" workbookViewId="0">
      <selection sqref="A1:Q1"/>
    </sheetView>
  </sheetViews>
  <sheetFormatPr baseColWidth="10" defaultColWidth="9.140625" defaultRowHeight="15" x14ac:dyDescent="0.25"/>
  <cols>
    <col min="1" max="1" width="36.7109375" customWidth="1"/>
    <col min="6" max="6" width="16.85546875" customWidth="1"/>
    <col min="11" max="11" width="20" customWidth="1"/>
    <col min="16" max="16" width="20" customWidth="1"/>
  </cols>
  <sheetData>
    <row r="1" spans="1:17" ht="25.5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160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JUDICIAL'!D28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JUDICIAL'!E28</f>
        <v>0</v>
      </c>
      <c r="Q4" s="349"/>
    </row>
    <row r="5" spans="1:17" ht="15.75" x14ac:dyDescent="0.25">
      <c r="A5" s="335" t="s">
        <v>98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7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>+B18+C18+D18+E18+G18+H18+I18+J18+L18+M18+N18+O18</f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99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>+B7+B22</f>
        <v>0</v>
      </c>
      <c r="C37" s="28">
        <f>+C7+C22</f>
        <v>0</v>
      </c>
      <c r="D37" s="28">
        <f>+D7+D22</f>
        <v>0</v>
      </c>
      <c r="E37" s="28">
        <f>+E7+E22</f>
        <v>0</v>
      </c>
      <c r="F37" s="29">
        <f>SUM(B37:E37)</f>
        <v>0</v>
      </c>
      <c r="G37" s="28">
        <f>+G7+G22</f>
        <v>0</v>
      </c>
      <c r="H37" s="28">
        <f>+H7+H22</f>
        <v>0</v>
      </c>
      <c r="I37" s="28">
        <f>+I7+I22</f>
        <v>0</v>
      </c>
      <c r="J37" s="28">
        <f>+J7+J22</f>
        <v>0</v>
      </c>
      <c r="K37" s="29">
        <f>SUM(G37:J37)</f>
        <v>0</v>
      </c>
      <c r="L37" s="28">
        <f>+L7+L22</f>
        <v>0</v>
      </c>
      <c r="M37" s="28">
        <f>+M7+M22</f>
        <v>0</v>
      </c>
      <c r="N37" s="28">
        <f>+N7+N22</f>
        <v>0</v>
      </c>
      <c r="O37" s="28">
        <f>+O7+O22</f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ref="B38:E47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7" si="11">SUM(B38:E38)</f>
        <v>0</v>
      </c>
      <c r="G38" s="28">
        <f t="shared" ref="G38:J47" si="12">+G8+G23</f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ref="K38:K47" si="13">SUM(G38:J38)</f>
        <v>0</v>
      </c>
      <c r="L38" s="28">
        <f t="shared" ref="L38:O47" si="14">+L8+L23</f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ref="P38:P47" si="15">SUM(L38:O38)</f>
        <v>0</v>
      </c>
      <c r="Q38" s="30">
        <f t="shared" ref="Q38:Q47" si="16">+B38+C38+D38+E38+G38+H38+I38+J38+L38+M38+N38+O38</f>
        <v>0</v>
      </c>
    </row>
    <row r="39" spans="1:17" ht="16.5" x14ac:dyDescent="0.3">
      <c r="A39" s="5" t="s">
        <v>115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ref="J40:J48" si="17">+J10+J25</f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7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118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7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7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7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7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7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123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7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>SUM(B48:E48)</f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 t="shared" si="17"/>
        <v>0</v>
      </c>
      <c r="K48" s="37">
        <f>SUM(G48:J48)</f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>SUM(L48:O48)</f>
        <v>0</v>
      </c>
      <c r="Q48" s="38">
        <f>+B48+C48+D48+E48+G48+H48+I48+J48+L48+M48+N48+O48</f>
        <v>0</v>
      </c>
    </row>
    <row r="49" spans="1:17" ht="16.5" thickBot="1" x14ac:dyDescent="0.3">
      <c r="A49" s="8" t="s">
        <v>14</v>
      </c>
      <c r="B49" s="9">
        <f t="shared" ref="B49:Q49" si="18">SUM(B37:B48)</f>
        <v>0</v>
      </c>
      <c r="C49" s="9">
        <f t="shared" si="18"/>
        <v>0</v>
      </c>
      <c r="D49" s="9">
        <f t="shared" si="18"/>
        <v>0</v>
      </c>
      <c r="E49" s="9">
        <f t="shared" si="18"/>
        <v>0</v>
      </c>
      <c r="F49" s="10">
        <f t="shared" si="18"/>
        <v>0</v>
      </c>
      <c r="G49" s="11">
        <f t="shared" si="18"/>
        <v>0</v>
      </c>
      <c r="H49" s="11">
        <f t="shared" si="18"/>
        <v>0</v>
      </c>
      <c r="I49" s="11">
        <f t="shared" si="18"/>
        <v>0</v>
      </c>
      <c r="J49" s="11">
        <f t="shared" si="18"/>
        <v>0</v>
      </c>
      <c r="K49" s="11">
        <f t="shared" si="18"/>
        <v>0</v>
      </c>
      <c r="L49" s="11">
        <f t="shared" si="18"/>
        <v>0</v>
      </c>
      <c r="M49" s="11">
        <f t="shared" si="18"/>
        <v>0</v>
      </c>
      <c r="N49" s="11">
        <f t="shared" si="18"/>
        <v>0</v>
      </c>
      <c r="O49" s="11">
        <f t="shared" si="18"/>
        <v>0</v>
      </c>
      <c r="P49" s="11">
        <f t="shared" si="18"/>
        <v>0</v>
      </c>
      <c r="Q49" s="12">
        <f t="shared" si="18"/>
        <v>0</v>
      </c>
    </row>
  </sheetData>
  <mergeCells count="9">
    <mergeCell ref="A1:Q1"/>
    <mergeCell ref="A20:Q20"/>
    <mergeCell ref="A35:Q35"/>
    <mergeCell ref="A5:Q5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zoomScale="77" zoomScaleNormal="77" workbookViewId="0">
      <selection sqref="A1:Q1"/>
    </sheetView>
  </sheetViews>
  <sheetFormatPr baseColWidth="10" defaultColWidth="9.140625" defaultRowHeight="15" x14ac:dyDescent="0.25"/>
  <cols>
    <col min="1" max="1" width="33" customWidth="1"/>
  </cols>
  <sheetData>
    <row r="1" spans="1:17" ht="25.5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161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JUDICIAL'!D29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JUDICIAL'!E29</f>
        <v>0</v>
      </c>
      <c r="Q4" s="349"/>
    </row>
    <row r="5" spans="1:17" ht="15.75" x14ac:dyDescent="0.25">
      <c r="A5" s="335" t="s">
        <v>100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49.5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8" si="0">SUM(B8:E8)</f>
        <v>0</v>
      </c>
      <c r="G8" s="28"/>
      <c r="H8" s="28"/>
      <c r="I8" s="28"/>
      <c r="J8" s="28"/>
      <c r="K8" s="29">
        <f t="shared" ref="K8:K18" si="1">SUM(G8:J8)</f>
        <v>0</v>
      </c>
      <c r="L8" s="28"/>
      <c r="M8" s="28"/>
      <c r="N8" s="28"/>
      <c r="O8" s="28"/>
      <c r="P8" s="29">
        <f t="shared" ref="P8:P18" si="2">SUM(L8:O8)</f>
        <v>0</v>
      </c>
      <c r="Q8" s="30">
        <f t="shared" ref="Q8:Q18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123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101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49.5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3" si="5">SUM(B23:E23)</f>
        <v>0</v>
      </c>
      <c r="G23" s="28"/>
      <c r="H23" s="28"/>
      <c r="I23" s="28"/>
      <c r="J23" s="28"/>
      <c r="K23" s="29">
        <f t="shared" ref="K23:K33" si="6">SUM(G23:J23)</f>
        <v>0</v>
      </c>
      <c r="L23" s="28"/>
      <c r="M23" s="28"/>
      <c r="N23" s="28"/>
      <c r="O23" s="28"/>
      <c r="P23" s="29">
        <f t="shared" ref="P23:P33" si="7">SUM(L23:O23)</f>
        <v>0</v>
      </c>
      <c r="Q23" s="30">
        <f t="shared" ref="Q23:Q33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123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29">
        <f t="shared" si="5"/>
        <v>0</v>
      </c>
      <c r="G33" s="32"/>
      <c r="H33" s="32"/>
      <c r="I33" s="32"/>
      <c r="J33" s="32"/>
      <c r="K33" s="29">
        <f t="shared" si="6"/>
        <v>0</v>
      </c>
      <c r="L33" s="32"/>
      <c r="M33" s="32"/>
      <c r="N33" s="32"/>
      <c r="O33" s="32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49.5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>+B7+B22</f>
        <v>0</v>
      </c>
      <c r="C37" s="28">
        <f>+C7+C22</f>
        <v>0</v>
      </c>
      <c r="D37" s="28">
        <f>+D7+D22</f>
        <v>0</v>
      </c>
      <c r="E37" s="28">
        <f>+E7+E22</f>
        <v>0</v>
      </c>
      <c r="F37" s="29">
        <f>SUM(B37:E37)</f>
        <v>0</v>
      </c>
      <c r="G37" s="28">
        <f>+G7+G22</f>
        <v>0</v>
      </c>
      <c r="H37" s="28">
        <f>+H7+H22</f>
        <v>0</v>
      </c>
      <c r="I37" s="28">
        <f>+I7+I22</f>
        <v>0</v>
      </c>
      <c r="J37" s="28">
        <f>+J7+J22</f>
        <v>0</v>
      </c>
      <c r="K37" s="29">
        <f>SUM(G37:J37)</f>
        <v>0</v>
      </c>
      <c r="L37" s="28">
        <f>+L7+L22</f>
        <v>0</v>
      </c>
      <c r="M37" s="28">
        <f>+M7+M22</f>
        <v>0</v>
      </c>
      <c r="N37" s="28">
        <f>+N7+N22</f>
        <v>0</v>
      </c>
      <c r="O37" s="28">
        <f>+O7+O22</f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ref="B38:E47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7" si="11">SUM(B38:E38)</f>
        <v>0</v>
      </c>
      <c r="G38" s="28">
        <f t="shared" ref="G38:J47" si="12">+G8+G23</f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ref="K38:K47" si="13">SUM(G38:J38)</f>
        <v>0</v>
      </c>
      <c r="L38" s="28">
        <f t="shared" ref="L38:O47" si="14">+L8+L23</f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ref="P38:P47" si="15">SUM(L38:O38)</f>
        <v>0</v>
      </c>
      <c r="Q38" s="30">
        <f t="shared" ref="Q38:Q47" si="16">+B38+C38+D38+E38+G38+H38+I38+J38+L38+M38+N38+O38</f>
        <v>0</v>
      </c>
    </row>
    <row r="39" spans="1:17" ht="16.5" x14ac:dyDescent="0.3">
      <c r="A39" s="5" t="s">
        <v>115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118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123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>SUM(B48:E48)</f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>SUM(G48:J48)</f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>SUM(L48:O48)</f>
        <v>0</v>
      </c>
      <c r="Q48" s="38">
        <f>+B48+C48+D48+E48+G48+H48+I48+J48+L48+M48+N48+O48</f>
        <v>0</v>
      </c>
    </row>
    <row r="49" spans="1:17" ht="16.5" thickBot="1" x14ac:dyDescent="0.3">
      <c r="A49" s="8" t="s">
        <v>14</v>
      </c>
      <c r="B49" s="9">
        <f t="shared" ref="B49:Q49" si="17">SUM(B37:B48)</f>
        <v>0</v>
      </c>
      <c r="C49" s="9">
        <f t="shared" si="17"/>
        <v>0</v>
      </c>
      <c r="D49" s="9">
        <f t="shared" si="17"/>
        <v>0</v>
      </c>
      <c r="E49" s="9">
        <f t="shared" si="17"/>
        <v>0</v>
      </c>
      <c r="F49" s="10">
        <f t="shared" si="17"/>
        <v>0</v>
      </c>
      <c r="G49" s="11">
        <f t="shared" si="17"/>
        <v>0</v>
      </c>
      <c r="H49" s="11">
        <f t="shared" si="17"/>
        <v>0</v>
      </c>
      <c r="I49" s="11">
        <f t="shared" si="17"/>
        <v>0</v>
      </c>
      <c r="J49" s="11">
        <f t="shared" si="17"/>
        <v>0</v>
      </c>
      <c r="K49" s="11">
        <f t="shared" si="17"/>
        <v>0</v>
      </c>
      <c r="L49" s="11">
        <f t="shared" si="17"/>
        <v>0</v>
      </c>
      <c r="M49" s="11">
        <f t="shared" si="17"/>
        <v>0</v>
      </c>
      <c r="N49" s="11">
        <f t="shared" si="17"/>
        <v>0</v>
      </c>
      <c r="O49" s="11">
        <f t="shared" si="17"/>
        <v>0</v>
      </c>
      <c r="P49" s="11">
        <f t="shared" si="17"/>
        <v>0</v>
      </c>
      <c r="Q49" s="12">
        <f t="shared" si="17"/>
        <v>0</v>
      </c>
    </row>
  </sheetData>
  <mergeCells count="9">
    <mergeCell ref="A1:Q1"/>
    <mergeCell ref="A20:Q20"/>
    <mergeCell ref="A35:Q35"/>
    <mergeCell ref="A5:Q5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zoomScale="64" zoomScaleNormal="64" workbookViewId="0">
      <selection sqref="A1:Q1"/>
    </sheetView>
  </sheetViews>
  <sheetFormatPr baseColWidth="10" defaultColWidth="9.140625" defaultRowHeight="15" x14ac:dyDescent="0.25"/>
  <cols>
    <col min="1" max="1" width="37.85546875" customWidth="1"/>
  </cols>
  <sheetData>
    <row r="1" spans="1:17" ht="25.5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162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JUDICIAL'!D29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JUDICIAL'!E29</f>
        <v>0</v>
      </c>
      <c r="Q4" s="349"/>
    </row>
    <row r="5" spans="1:17" ht="15.75" x14ac:dyDescent="0.25">
      <c r="A5" s="335" t="s">
        <v>102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49.5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7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139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>+B18+C18+D18+E18+G18+H18+I18+J18+L18+M18+N18+O18</f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103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49.5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3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139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0">
        <f t="shared" si="8"/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49.5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>+B7+B22</f>
        <v>0</v>
      </c>
      <c r="C37" s="28">
        <f>+C7+C22</f>
        <v>0</v>
      </c>
      <c r="D37" s="28">
        <f>+D7+D22</f>
        <v>0</v>
      </c>
      <c r="E37" s="28">
        <f>+E7+E22</f>
        <v>0</v>
      </c>
      <c r="F37" s="29">
        <f>SUM(B37:E37)</f>
        <v>0</v>
      </c>
      <c r="G37" s="28">
        <f>+G7+G22</f>
        <v>0</v>
      </c>
      <c r="H37" s="28">
        <f>+H7+H22</f>
        <v>0</v>
      </c>
      <c r="I37" s="28">
        <f>+I7+I22</f>
        <v>0</v>
      </c>
      <c r="J37" s="28">
        <f>+J7+J22</f>
        <v>0</v>
      </c>
      <c r="K37" s="29">
        <f>SUM(G37:J37)</f>
        <v>0</v>
      </c>
      <c r="L37" s="28">
        <f>+L7+L22</f>
        <v>0</v>
      </c>
      <c r="M37" s="28">
        <f>+M7+M22</f>
        <v>0</v>
      </c>
      <c r="N37" s="28">
        <f>+N7+N22</f>
        <v>0</v>
      </c>
      <c r="O37" s="28">
        <f>+O7+O22</f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ref="B38:E47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7" si="11">SUM(B38:E38)</f>
        <v>0</v>
      </c>
      <c r="G38" s="28">
        <f t="shared" ref="G38:J47" si="12">+G8+G23</f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ref="K38:K47" si="13">SUM(G38:J38)</f>
        <v>0</v>
      </c>
      <c r="L38" s="28">
        <f t="shared" ref="L38:O47" si="14">+L8+L23</f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ref="P38:P47" si="15">SUM(L38:O38)</f>
        <v>0</v>
      </c>
      <c r="Q38" s="30">
        <f t="shared" ref="Q38:Q47" si="16">+B38+C38+D38+E38+G38+H38+I38+J38+L38+M38+N38+O38</f>
        <v>0</v>
      </c>
    </row>
    <row r="39" spans="1:17" ht="16.5" x14ac:dyDescent="0.3">
      <c r="A39" s="5" t="s">
        <v>115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118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139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>SUM(B48:E48)</f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>SUM(G48:J48)</f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>SUM(L48:O48)</f>
        <v>0</v>
      </c>
      <c r="Q48" s="38">
        <f>+B48+C48+D48+E48+G48+H48+I48+J48+L48+M48+N48+O48</f>
        <v>0</v>
      </c>
    </row>
    <row r="49" spans="1:17" ht="16.5" thickBot="1" x14ac:dyDescent="0.3">
      <c r="A49" s="8" t="s">
        <v>14</v>
      </c>
      <c r="B49" s="9">
        <f t="shared" ref="B49:Q49" si="17">SUM(B37:B48)</f>
        <v>0</v>
      </c>
      <c r="C49" s="9">
        <f t="shared" si="17"/>
        <v>0</v>
      </c>
      <c r="D49" s="9">
        <f t="shared" si="17"/>
        <v>0</v>
      </c>
      <c r="E49" s="9">
        <f t="shared" si="17"/>
        <v>0</v>
      </c>
      <c r="F49" s="10">
        <f t="shared" si="17"/>
        <v>0</v>
      </c>
      <c r="G49" s="11">
        <f t="shared" si="17"/>
        <v>0</v>
      </c>
      <c r="H49" s="11">
        <f t="shared" si="17"/>
        <v>0</v>
      </c>
      <c r="I49" s="11">
        <f t="shared" si="17"/>
        <v>0</v>
      </c>
      <c r="J49" s="11">
        <f t="shared" si="17"/>
        <v>0</v>
      </c>
      <c r="K49" s="11">
        <f t="shared" si="17"/>
        <v>0</v>
      </c>
      <c r="L49" s="11">
        <f t="shared" si="17"/>
        <v>0</v>
      </c>
      <c r="M49" s="11">
        <f t="shared" si="17"/>
        <v>0</v>
      </c>
      <c r="N49" s="11">
        <f t="shared" si="17"/>
        <v>0</v>
      </c>
      <c r="O49" s="11">
        <f t="shared" si="17"/>
        <v>0</v>
      </c>
      <c r="P49" s="11">
        <f t="shared" si="17"/>
        <v>0</v>
      </c>
      <c r="Q49" s="12">
        <f t="shared" si="17"/>
        <v>0</v>
      </c>
    </row>
  </sheetData>
  <mergeCells count="9">
    <mergeCell ref="A1:Q1"/>
    <mergeCell ref="A20:Q20"/>
    <mergeCell ref="A35:Q35"/>
    <mergeCell ref="A5:Q5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zoomScale="73" zoomScaleNormal="73" workbookViewId="0">
      <selection sqref="A1:Q1"/>
    </sheetView>
  </sheetViews>
  <sheetFormatPr baseColWidth="10" defaultColWidth="9.140625" defaultRowHeight="15" x14ac:dyDescent="0.25"/>
  <cols>
    <col min="1" max="1" width="47.28515625" customWidth="1"/>
  </cols>
  <sheetData>
    <row r="1" spans="1:17" ht="25.5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172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JUDICIAL'!D31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JUDICIAL'!E31</f>
        <v>0</v>
      </c>
      <c r="Q4" s="349"/>
    </row>
    <row r="5" spans="1:17" ht="15.75" x14ac:dyDescent="0.25">
      <c r="A5" s="335" t="s">
        <v>104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49.5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8" si="0">SUM(B8:E8)</f>
        <v>0</v>
      </c>
      <c r="G8" s="28"/>
      <c r="H8" s="28"/>
      <c r="I8" s="28"/>
      <c r="J8" s="28"/>
      <c r="K8" s="29">
        <f t="shared" ref="K8:K18" si="1">SUM(G8:J8)</f>
        <v>0</v>
      </c>
      <c r="L8" s="28"/>
      <c r="M8" s="28"/>
      <c r="N8" s="28"/>
      <c r="O8" s="28"/>
      <c r="P8" s="29">
        <f t="shared" ref="P8:P18" si="2">SUM(L8:O8)</f>
        <v>0</v>
      </c>
      <c r="Q8" s="30">
        <f t="shared" ref="Q8:Q18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139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105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49.5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3" si="5">SUM(B23:E23)</f>
        <v>0</v>
      </c>
      <c r="G23" s="28"/>
      <c r="H23" s="28"/>
      <c r="I23" s="28"/>
      <c r="J23" s="28"/>
      <c r="K23" s="29">
        <f t="shared" ref="K23:K33" si="6">SUM(G23:J23)</f>
        <v>0</v>
      </c>
      <c r="L23" s="28"/>
      <c r="M23" s="28"/>
      <c r="N23" s="28"/>
      <c r="O23" s="28"/>
      <c r="P23" s="29">
        <f t="shared" ref="P23:P33" si="7">SUM(L23:O23)</f>
        <v>0</v>
      </c>
      <c r="Q23" s="30">
        <f t="shared" ref="Q23:Q33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163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139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29">
        <f t="shared" si="5"/>
        <v>0</v>
      </c>
      <c r="G33" s="32"/>
      <c r="H33" s="32"/>
      <c r="I33" s="32"/>
      <c r="J33" s="32"/>
      <c r="K33" s="29">
        <f t="shared" si="6"/>
        <v>0</v>
      </c>
      <c r="L33" s="32"/>
      <c r="M33" s="32"/>
      <c r="N33" s="32"/>
      <c r="O33" s="32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49.5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>+B7+B22</f>
        <v>0</v>
      </c>
      <c r="C37" s="28">
        <f>+C7+C22</f>
        <v>0</v>
      </c>
      <c r="D37" s="28">
        <f>+D7+D22</f>
        <v>0</v>
      </c>
      <c r="E37" s="28">
        <f>+E7+E22</f>
        <v>0</v>
      </c>
      <c r="F37" s="29">
        <f>SUM(B37:E37)</f>
        <v>0</v>
      </c>
      <c r="G37" s="28">
        <f>+G7+G22</f>
        <v>0</v>
      </c>
      <c r="H37" s="28">
        <f>+H7+H22</f>
        <v>0</v>
      </c>
      <c r="I37" s="28">
        <f>+I7+I22</f>
        <v>0</v>
      </c>
      <c r="J37" s="28">
        <f>+J7+J22</f>
        <v>0</v>
      </c>
      <c r="K37" s="29">
        <f>SUM(G37:J37)</f>
        <v>0</v>
      </c>
      <c r="L37" s="28">
        <f>+L7+L22</f>
        <v>0</v>
      </c>
      <c r="M37" s="28">
        <f>+M7+M22</f>
        <v>0</v>
      </c>
      <c r="N37" s="28">
        <f>+N7+N22</f>
        <v>0</v>
      </c>
      <c r="O37" s="28">
        <f>+O7+O22</f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ref="B38:E48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8" si="11">SUM(B38:E38)</f>
        <v>0</v>
      </c>
      <c r="G38" s="28">
        <f t="shared" ref="G38:J48" si="12">+G8+G23</f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ref="K38:K48" si="13">SUM(G38:J38)</f>
        <v>0</v>
      </c>
      <c r="L38" s="28">
        <f t="shared" ref="L38:O48" si="14">+L8+L23</f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ref="P38:P48" si="15">SUM(L38:O38)</f>
        <v>0</v>
      </c>
      <c r="Q38" s="30">
        <f t="shared" ref="Q38:Q48" si="16">+B38+C38+D38+E38+G38+H38+I38+J38+L38+M38+N38+O38</f>
        <v>0</v>
      </c>
    </row>
    <row r="39" spans="1:17" ht="16.5" x14ac:dyDescent="0.3">
      <c r="A39" s="5" t="s">
        <v>115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118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139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28">
        <f t="shared" si="10"/>
        <v>0</v>
      </c>
      <c r="C48" s="28">
        <f t="shared" si="10"/>
        <v>0</v>
      </c>
      <c r="D48" s="28">
        <f t="shared" si="10"/>
        <v>0</v>
      </c>
      <c r="E48" s="28">
        <f t="shared" si="10"/>
        <v>0</v>
      </c>
      <c r="F48" s="29">
        <f t="shared" si="11"/>
        <v>0</v>
      </c>
      <c r="G48" s="28">
        <f t="shared" si="12"/>
        <v>0</v>
      </c>
      <c r="H48" s="28">
        <f t="shared" si="12"/>
        <v>0</v>
      </c>
      <c r="I48" s="28">
        <f t="shared" si="12"/>
        <v>0</v>
      </c>
      <c r="J48" s="28">
        <f t="shared" si="12"/>
        <v>0</v>
      </c>
      <c r="K48" s="29">
        <f t="shared" si="13"/>
        <v>0</v>
      </c>
      <c r="L48" s="28">
        <f t="shared" si="14"/>
        <v>0</v>
      </c>
      <c r="M48" s="28">
        <f t="shared" si="14"/>
        <v>0</v>
      </c>
      <c r="N48" s="28">
        <f t="shared" si="14"/>
        <v>0</v>
      </c>
      <c r="O48" s="28">
        <f t="shared" si="14"/>
        <v>0</v>
      </c>
      <c r="P48" s="29">
        <f t="shared" si="15"/>
        <v>0</v>
      </c>
      <c r="Q48" s="30">
        <f t="shared" si="16"/>
        <v>0</v>
      </c>
    </row>
    <row r="49" spans="1:17" ht="16.5" thickBot="1" x14ac:dyDescent="0.3">
      <c r="A49" s="8" t="s">
        <v>14</v>
      </c>
      <c r="B49" s="9">
        <f t="shared" ref="B49:Q49" si="17">SUM(B37:B48)</f>
        <v>0</v>
      </c>
      <c r="C49" s="9">
        <f t="shared" si="17"/>
        <v>0</v>
      </c>
      <c r="D49" s="9">
        <f t="shared" si="17"/>
        <v>0</v>
      </c>
      <c r="E49" s="9">
        <f t="shared" si="17"/>
        <v>0</v>
      </c>
      <c r="F49" s="10">
        <f t="shared" si="17"/>
        <v>0</v>
      </c>
      <c r="G49" s="11">
        <f t="shared" si="17"/>
        <v>0</v>
      </c>
      <c r="H49" s="11">
        <f t="shared" si="17"/>
        <v>0</v>
      </c>
      <c r="I49" s="11">
        <f t="shared" si="17"/>
        <v>0</v>
      </c>
      <c r="J49" s="11">
        <f t="shared" si="17"/>
        <v>0</v>
      </c>
      <c r="K49" s="11">
        <f t="shared" si="17"/>
        <v>0</v>
      </c>
      <c r="L49" s="11">
        <f t="shared" si="17"/>
        <v>0</v>
      </c>
      <c r="M49" s="11">
        <f t="shared" si="17"/>
        <v>0</v>
      </c>
      <c r="N49" s="11">
        <f t="shared" si="17"/>
        <v>0</v>
      </c>
      <c r="O49" s="11">
        <f t="shared" si="17"/>
        <v>0</v>
      </c>
      <c r="P49" s="11">
        <f t="shared" si="17"/>
        <v>0</v>
      </c>
      <c r="Q49" s="12">
        <f t="shared" si="17"/>
        <v>0</v>
      </c>
    </row>
  </sheetData>
  <mergeCells count="9">
    <mergeCell ref="A1:Q1"/>
    <mergeCell ref="A20:Q20"/>
    <mergeCell ref="A35:Q35"/>
    <mergeCell ref="A5:Q5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E82"/>
  <sheetViews>
    <sheetView topLeftCell="A58" workbookViewId="0">
      <selection activeCell="O69" sqref="O69"/>
    </sheetView>
  </sheetViews>
  <sheetFormatPr baseColWidth="10" defaultRowHeight="15" x14ac:dyDescent="0.25"/>
  <sheetData>
    <row r="2" spans="2:5" x14ac:dyDescent="0.25">
      <c r="B2" t="s">
        <v>225</v>
      </c>
      <c r="C2" t="s">
        <v>1</v>
      </c>
      <c r="D2" t="s">
        <v>229</v>
      </c>
      <c r="E2" t="s">
        <v>226</v>
      </c>
    </row>
    <row r="3" spans="2:5" x14ac:dyDescent="0.25">
      <c r="B3" t="s">
        <v>230</v>
      </c>
      <c r="C3">
        <v>1</v>
      </c>
      <c r="D3">
        <v>1</v>
      </c>
      <c r="E3" t="s">
        <v>231</v>
      </c>
    </row>
    <row r="4" spans="2:5" x14ac:dyDescent="0.25">
      <c r="B4" t="s">
        <v>232</v>
      </c>
      <c r="C4">
        <v>2</v>
      </c>
      <c r="D4">
        <v>2</v>
      </c>
      <c r="E4" t="s">
        <v>233</v>
      </c>
    </row>
    <row r="5" spans="2:5" x14ac:dyDescent="0.25">
      <c r="C5">
        <v>3</v>
      </c>
      <c r="D5">
        <v>3</v>
      </c>
      <c r="E5" t="s">
        <v>234</v>
      </c>
    </row>
    <row r="6" spans="2:5" x14ac:dyDescent="0.25">
      <c r="C6">
        <v>4</v>
      </c>
      <c r="D6">
        <v>4</v>
      </c>
      <c r="E6" t="s">
        <v>235</v>
      </c>
    </row>
    <row r="7" spans="2:5" x14ac:dyDescent="0.25">
      <c r="C7">
        <v>5</v>
      </c>
      <c r="D7">
        <v>5</v>
      </c>
      <c r="E7" t="s">
        <v>236</v>
      </c>
    </row>
    <row r="8" spans="2:5" x14ac:dyDescent="0.25">
      <c r="C8">
        <v>6</v>
      </c>
      <c r="D8">
        <v>6</v>
      </c>
      <c r="E8" t="s">
        <v>237</v>
      </c>
    </row>
    <row r="9" spans="2:5" x14ac:dyDescent="0.25">
      <c r="C9">
        <v>7</v>
      </c>
      <c r="D9">
        <v>7</v>
      </c>
      <c r="E9" t="s">
        <v>127</v>
      </c>
    </row>
    <row r="10" spans="2:5" x14ac:dyDescent="0.25">
      <c r="C10">
        <v>8</v>
      </c>
      <c r="D10">
        <v>8</v>
      </c>
      <c r="E10" t="s">
        <v>238</v>
      </c>
    </row>
    <row r="11" spans="2:5" x14ac:dyDescent="0.25">
      <c r="C11">
        <v>9</v>
      </c>
      <c r="D11">
        <v>9</v>
      </c>
      <c r="E11" t="s">
        <v>239</v>
      </c>
    </row>
    <row r="12" spans="2:5" x14ac:dyDescent="0.25">
      <c r="C12">
        <v>10</v>
      </c>
      <c r="D12">
        <v>10</v>
      </c>
    </row>
    <row r="13" spans="2:5" x14ac:dyDescent="0.25">
      <c r="C13">
        <v>11</v>
      </c>
      <c r="D13">
        <v>11</v>
      </c>
    </row>
    <row r="14" spans="2:5" x14ac:dyDescent="0.25">
      <c r="C14">
        <v>12</v>
      </c>
      <c r="D14">
        <v>12</v>
      </c>
    </row>
    <row r="15" spans="2:5" x14ac:dyDescent="0.25">
      <c r="C15">
        <v>13</v>
      </c>
      <c r="D15">
        <v>13</v>
      </c>
    </row>
    <row r="16" spans="2:5" x14ac:dyDescent="0.25">
      <c r="C16">
        <v>14</v>
      </c>
      <c r="D16">
        <v>14</v>
      </c>
    </row>
    <row r="17" spans="3:4" x14ac:dyDescent="0.25">
      <c r="C17">
        <v>15</v>
      </c>
      <c r="D17">
        <v>15</v>
      </c>
    </row>
    <row r="18" spans="3:4" x14ac:dyDescent="0.25">
      <c r="C18">
        <v>16</v>
      </c>
      <c r="D18">
        <v>16</v>
      </c>
    </row>
    <row r="19" spans="3:4" x14ac:dyDescent="0.25">
      <c r="C19">
        <v>17</v>
      </c>
      <c r="D19">
        <v>17</v>
      </c>
    </row>
    <row r="20" spans="3:4" x14ac:dyDescent="0.25">
      <c r="C20">
        <v>18</v>
      </c>
      <c r="D20">
        <v>18</v>
      </c>
    </row>
    <row r="21" spans="3:4" x14ac:dyDescent="0.25">
      <c r="C21">
        <v>19</v>
      </c>
      <c r="D21">
        <v>19</v>
      </c>
    </row>
    <row r="22" spans="3:4" x14ac:dyDescent="0.25">
      <c r="C22">
        <v>20</v>
      </c>
      <c r="D22">
        <v>20</v>
      </c>
    </row>
    <row r="23" spans="3:4" x14ac:dyDescent="0.25">
      <c r="C23">
        <v>21</v>
      </c>
      <c r="D23">
        <v>21</v>
      </c>
    </row>
    <row r="24" spans="3:4" x14ac:dyDescent="0.25">
      <c r="C24">
        <v>22</v>
      </c>
      <c r="D24">
        <v>22</v>
      </c>
    </row>
    <row r="25" spans="3:4" x14ac:dyDescent="0.25">
      <c r="C25">
        <v>23</v>
      </c>
      <c r="D25">
        <v>23</v>
      </c>
    </row>
    <row r="26" spans="3:4" x14ac:dyDescent="0.25">
      <c r="C26">
        <v>24</v>
      </c>
      <c r="D26">
        <v>24</v>
      </c>
    </row>
    <row r="27" spans="3:4" x14ac:dyDescent="0.25">
      <c r="C27">
        <v>25</v>
      </c>
      <c r="D27">
        <v>25</v>
      </c>
    </row>
    <row r="28" spans="3:4" x14ac:dyDescent="0.25">
      <c r="C28">
        <v>26</v>
      </c>
      <c r="D28">
        <v>26</v>
      </c>
    </row>
    <row r="29" spans="3:4" x14ac:dyDescent="0.25">
      <c r="C29">
        <v>27</v>
      </c>
      <c r="D29">
        <v>27</v>
      </c>
    </row>
    <row r="30" spans="3:4" x14ac:dyDescent="0.25">
      <c r="C30">
        <v>28</v>
      </c>
      <c r="D30">
        <v>28</v>
      </c>
    </row>
    <row r="31" spans="3:4" x14ac:dyDescent="0.25">
      <c r="C31">
        <v>29</v>
      </c>
      <c r="D31">
        <v>29</v>
      </c>
    </row>
    <row r="32" spans="3:4" x14ac:dyDescent="0.25">
      <c r="C32">
        <v>30</v>
      </c>
      <c r="D32">
        <v>30</v>
      </c>
    </row>
    <row r="33" spans="3:4" x14ac:dyDescent="0.25">
      <c r="C33">
        <v>31</v>
      </c>
      <c r="D33">
        <v>31</v>
      </c>
    </row>
    <row r="34" spans="3:4" x14ac:dyDescent="0.25">
      <c r="C34">
        <v>32</v>
      </c>
      <c r="D34">
        <v>32</v>
      </c>
    </row>
    <row r="35" spans="3:4" x14ac:dyDescent="0.25">
      <c r="C35">
        <v>33</v>
      </c>
      <c r="D35">
        <v>33</v>
      </c>
    </row>
    <row r="36" spans="3:4" x14ac:dyDescent="0.25">
      <c r="C36">
        <v>34</v>
      </c>
      <c r="D36">
        <v>34</v>
      </c>
    </row>
    <row r="37" spans="3:4" x14ac:dyDescent="0.25">
      <c r="C37">
        <v>35</v>
      </c>
      <c r="D37">
        <v>35</v>
      </c>
    </row>
    <row r="38" spans="3:4" x14ac:dyDescent="0.25">
      <c r="C38">
        <v>36</v>
      </c>
      <c r="D38">
        <v>36</v>
      </c>
    </row>
    <row r="39" spans="3:4" x14ac:dyDescent="0.25">
      <c r="C39">
        <v>37</v>
      </c>
      <c r="D39">
        <v>37</v>
      </c>
    </row>
    <row r="40" spans="3:4" x14ac:dyDescent="0.25">
      <c r="C40">
        <v>38</v>
      </c>
      <c r="D40">
        <v>38</v>
      </c>
    </row>
    <row r="41" spans="3:4" x14ac:dyDescent="0.25">
      <c r="C41">
        <v>39</v>
      </c>
      <c r="D41">
        <v>39</v>
      </c>
    </row>
    <row r="42" spans="3:4" x14ac:dyDescent="0.25">
      <c r="C42">
        <v>40</v>
      </c>
      <c r="D42">
        <v>40</v>
      </c>
    </row>
    <row r="43" spans="3:4" x14ac:dyDescent="0.25">
      <c r="D43">
        <v>41</v>
      </c>
    </row>
    <row r="44" spans="3:4" x14ac:dyDescent="0.25">
      <c r="D44">
        <v>42</v>
      </c>
    </row>
    <row r="45" spans="3:4" x14ac:dyDescent="0.25">
      <c r="D45">
        <v>43</v>
      </c>
    </row>
    <row r="46" spans="3:4" x14ac:dyDescent="0.25">
      <c r="D46">
        <v>44</v>
      </c>
    </row>
    <row r="47" spans="3:4" x14ac:dyDescent="0.25">
      <c r="D47">
        <v>45</v>
      </c>
    </row>
    <row r="48" spans="3:4" x14ac:dyDescent="0.25">
      <c r="D48">
        <v>46</v>
      </c>
    </row>
    <row r="49" spans="4:4" x14ac:dyDescent="0.25">
      <c r="D49">
        <v>47</v>
      </c>
    </row>
    <row r="50" spans="4:4" x14ac:dyDescent="0.25">
      <c r="D50">
        <v>48</v>
      </c>
    </row>
    <row r="51" spans="4:4" x14ac:dyDescent="0.25">
      <c r="D51">
        <v>49</v>
      </c>
    </row>
    <row r="52" spans="4:4" x14ac:dyDescent="0.25">
      <c r="D52">
        <v>50</v>
      </c>
    </row>
    <row r="53" spans="4:4" x14ac:dyDescent="0.25">
      <c r="D53">
        <v>51</v>
      </c>
    </row>
    <row r="54" spans="4:4" x14ac:dyDescent="0.25">
      <c r="D54">
        <v>52</v>
      </c>
    </row>
    <row r="55" spans="4:4" x14ac:dyDescent="0.25">
      <c r="D55">
        <v>53</v>
      </c>
    </row>
    <row r="56" spans="4:4" x14ac:dyDescent="0.25">
      <c r="D56">
        <v>54</v>
      </c>
    </row>
    <row r="57" spans="4:4" x14ac:dyDescent="0.25">
      <c r="D57">
        <v>55</v>
      </c>
    </row>
    <row r="58" spans="4:4" x14ac:dyDescent="0.25">
      <c r="D58">
        <v>56</v>
      </c>
    </row>
    <row r="59" spans="4:4" x14ac:dyDescent="0.25">
      <c r="D59">
        <v>57</v>
      </c>
    </row>
    <row r="60" spans="4:4" x14ac:dyDescent="0.25">
      <c r="D60">
        <v>58</v>
      </c>
    </row>
    <row r="61" spans="4:4" x14ac:dyDescent="0.25">
      <c r="D61">
        <v>59</v>
      </c>
    </row>
    <row r="62" spans="4:4" x14ac:dyDescent="0.25">
      <c r="D62">
        <v>60</v>
      </c>
    </row>
    <row r="63" spans="4:4" x14ac:dyDescent="0.25">
      <c r="D63">
        <v>61</v>
      </c>
    </row>
    <row r="64" spans="4:4" x14ac:dyDescent="0.25">
      <c r="D64">
        <v>62</v>
      </c>
    </row>
    <row r="65" spans="4:4" x14ac:dyDescent="0.25">
      <c r="D65">
        <v>63</v>
      </c>
    </row>
    <row r="66" spans="4:4" x14ac:dyDescent="0.25">
      <c r="D66">
        <v>64</v>
      </c>
    </row>
    <row r="67" spans="4:4" x14ac:dyDescent="0.25">
      <c r="D67">
        <v>65</v>
      </c>
    </row>
    <row r="68" spans="4:4" x14ac:dyDescent="0.25">
      <c r="D68">
        <v>66</v>
      </c>
    </row>
    <row r="69" spans="4:4" x14ac:dyDescent="0.25">
      <c r="D69">
        <v>67</v>
      </c>
    </row>
    <row r="70" spans="4:4" x14ac:dyDescent="0.25">
      <c r="D70">
        <v>68</v>
      </c>
    </row>
    <row r="71" spans="4:4" x14ac:dyDescent="0.25">
      <c r="D71">
        <v>69</v>
      </c>
    </row>
    <row r="72" spans="4:4" x14ac:dyDescent="0.25">
      <c r="D72">
        <v>70</v>
      </c>
    </row>
    <row r="73" spans="4:4" x14ac:dyDescent="0.25">
      <c r="D73">
        <v>71</v>
      </c>
    </row>
    <row r="74" spans="4:4" x14ac:dyDescent="0.25">
      <c r="D74">
        <v>72</v>
      </c>
    </row>
    <row r="75" spans="4:4" x14ac:dyDescent="0.25">
      <c r="D75">
        <v>73</v>
      </c>
    </row>
    <row r="76" spans="4:4" x14ac:dyDescent="0.25">
      <c r="D76">
        <v>74</v>
      </c>
    </row>
    <row r="77" spans="4:4" x14ac:dyDescent="0.25">
      <c r="D77">
        <v>75</v>
      </c>
    </row>
    <row r="78" spans="4:4" x14ac:dyDescent="0.25">
      <c r="D78">
        <v>76</v>
      </c>
    </row>
    <row r="79" spans="4:4" x14ac:dyDescent="0.25">
      <c r="D79">
        <v>77</v>
      </c>
    </row>
    <row r="80" spans="4:4" x14ac:dyDescent="0.25">
      <c r="D80">
        <v>78</v>
      </c>
    </row>
    <row r="81" spans="4:4" x14ac:dyDescent="0.25">
      <c r="D81">
        <v>79</v>
      </c>
    </row>
    <row r="82" spans="4:4" x14ac:dyDescent="0.25">
      <c r="D82">
        <v>80</v>
      </c>
    </row>
  </sheetData>
  <dataValidations count="1">
    <dataValidation type="list" allowBlank="1" showInputMessage="1" showErrorMessage="1" sqref="E3:E11">
      <formula1>#REF!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zoomScale="75" zoomScaleNormal="75" workbookViewId="0">
      <selection sqref="A1:Q1"/>
    </sheetView>
  </sheetViews>
  <sheetFormatPr baseColWidth="10" defaultColWidth="9.140625" defaultRowHeight="15" x14ac:dyDescent="0.25"/>
  <cols>
    <col min="1" max="1" width="53.7109375" customWidth="1"/>
    <col min="6" max="6" width="18.140625" customWidth="1"/>
    <col min="11" max="11" width="19" customWidth="1"/>
    <col min="16" max="16" width="18.7109375" customWidth="1"/>
  </cols>
  <sheetData>
    <row r="1" spans="1:17" ht="26.25" customHeight="1" thickBot="1" x14ac:dyDescent="0.3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5.75" x14ac:dyDescent="0.25">
      <c r="A2" s="352" t="s">
        <v>38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4"/>
    </row>
    <row r="3" spans="1:17" ht="17.25" thickBot="1" x14ac:dyDescent="0.35">
      <c r="A3" s="344" t="s">
        <v>37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6"/>
    </row>
    <row r="4" spans="1:17" ht="17.25" thickBot="1" x14ac:dyDescent="0.35">
      <c r="A4" s="332" t="s">
        <v>164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4"/>
    </row>
    <row r="5" spans="1:17" ht="16.5" thickBot="1" x14ac:dyDescent="0.3">
      <c r="A5" s="41" t="s">
        <v>51</v>
      </c>
      <c r="B5" s="347">
        <f>+'CARRERA JUDICIAL'!D35</f>
        <v>0</v>
      </c>
      <c r="C5" s="348"/>
      <c r="D5" s="348"/>
      <c r="E5" s="349"/>
      <c r="F5" s="48"/>
      <c r="G5" s="48"/>
      <c r="H5" s="48"/>
      <c r="I5" s="48"/>
      <c r="J5" s="48"/>
      <c r="K5" s="48"/>
      <c r="L5" s="48"/>
      <c r="M5" s="347" t="s">
        <v>71</v>
      </c>
      <c r="N5" s="348"/>
      <c r="O5" s="349"/>
      <c r="P5" s="347">
        <f>+'CARRERA JUDICIAL'!E35</f>
        <v>0</v>
      </c>
      <c r="Q5" s="349"/>
    </row>
    <row r="6" spans="1:17" ht="15.75" x14ac:dyDescent="0.25">
      <c r="A6" s="335" t="s">
        <v>165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7"/>
    </row>
    <row r="7" spans="1:17" ht="33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6.5" x14ac:dyDescent="0.3">
      <c r="A8" s="1" t="s">
        <v>113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1" t="s">
        <v>114</v>
      </c>
      <c r="B9" s="28"/>
      <c r="C9" s="28"/>
      <c r="D9" s="28"/>
      <c r="E9" s="28"/>
      <c r="F9" s="29">
        <f t="shared" ref="F9:F18" si="0">SUM(B9:E9)</f>
        <v>0</v>
      </c>
      <c r="G9" s="28"/>
      <c r="H9" s="28"/>
      <c r="I9" s="28"/>
      <c r="J9" s="28"/>
      <c r="K9" s="29">
        <f t="shared" ref="K9:K18" si="1">SUM(G9:J9)</f>
        <v>0</v>
      </c>
      <c r="L9" s="28"/>
      <c r="M9" s="28"/>
      <c r="N9" s="28"/>
      <c r="O9" s="28"/>
      <c r="P9" s="29">
        <f t="shared" ref="P9:P18" si="2">SUM(L9:O9)</f>
        <v>0</v>
      </c>
      <c r="Q9" s="30">
        <f t="shared" ref="Q9:Q18" si="3">+B9+C9+D9+E9+G9+H9+I9+J9+L9+M9+N9+O9</f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118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119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x14ac:dyDescent="0.3">
      <c r="A18" s="6" t="s">
        <v>139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>SUM(B19:E19)</f>
        <v>0</v>
      </c>
      <c r="G19" s="31"/>
      <c r="H19" s="31"/>
      <c r="I19" s="31"/>
      <c r="J19" s="31"/>
      <c r="K19" s="29">
        <f>SUM(G19:J19)</f>
        <v>0</v>
      </c>
      <c r="L19" s="31"/>
      <c r="M19" s="31"/>
      <c r="N19" s="31"/>
      <c r="O19" s="31"/>
      <c r="P19" s="29">
        <f>SUM(L19:O19)</f>
        <v>0</v>
      </c>
      <c r="Q19" s="30">
        <f>+B19+C19+D19+E19+G19+H19+I19+J19+L19+M19+N19+O19</f>
        <v>0</v>
      </c>
    </row>
    <row r="20" spans="1:17" ht="16.5" thickBot="1" x14ac:dyDescent="0.3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ht="15.75" x14ac:dyDescent="0.25">
      <c r="A21" s="335" t="s">
        <v>166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7"/>
    </row>
    <row r="22" spans="1:17" ht="33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6.5" x14ac:dyDescent="0.3">
      <c r="A23" s="1" t="s">
        <v>113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ht="16.5" x14ac:dyDescent="0.3">
      <c r="A24" s="1" t="s">
        <v>114</v>
      </c>
      <c r="B24" s="28"/>
      <c r="C24" s="28"/>
      <c r="D24" s="28"/>
      <c r="E24" s="28"/>
      <c r="F24" s="29">
        <f t="shared" ref="F24:F33" si="5">SUM(B24:E24)</f>
        <v>0</v>
      </c>
      <c r="G24" s="28"/>
      <c r="H24" s="28"/>
      <c r="I24" s="28"/>
      <c r="J24" s="28"/>
      <c r="K24" s="29">
        <f t="shared" ref="K24:K33" si="6">SUM(G24:J24)</f>
        <v>0</v>
      </c>
      <c r="L24" s="28"/>
      <c r="M24" s="28"/>
      <c r="N24" s="28"/>
      <c r="O24" s="28"/>
      <c r="P24" s="29">
        <f t="shared" ref="P24:P33" si="7">SUM(L24:O24)</f>
        <v>0</v>
      </c>
      <c r="Q24" s="30">
        <f t="shared" ref="Q24:Q33" si="8">+B24+C24+D24+E24+G24+H24+I24+J24+L24+M24+N24+O24</f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118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119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5" t="s">
        <v>24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26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25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6.5" x14ac:dyDescent="0.3">
      <c r="A33" s="6" t="s">
        <v>139</v>
      </c>
      <c r="B33" s="31"/>
      <c r="C33" s="31"/>
      <c r="D33" s="31"/>
      <c r="E33" s="31"/>
      <c r="F33" s="29">
        <f t="shared" si="5"/>
        <v>0</v>
      </c>
      <c r="G33" s="31"/>
      <c r="H33" s="31"/>
      <c r="I33" s="31"/>
      <c r="J33" s="31"/>
      <c r="K33" s="29">
        <f t="shared" si="6"/>
        <v>0</v>
      </c>
      <c r="L33" s="31"/>
      <c r="M33" s="31"/>
      <c r="N33" s="31"/>
      <c r="O33" s="31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6" t="s">
        <v>27</v>
      </c>
      <c r="B34" s="32"/>
      <c r="C34" s="32"/>
      <c r="D34" s="32"/>
      <c r="E34" s="32"/>
      <c r="F34" s="33">
        <f>SUM(B34:E34)</f>
        <v>0</v>
      </c>
      <c r="G34" s="32"/>
      <c r="H34" s="32"/>
      <c r="I34" s="32"/>
      <c r="J34" s="32"/>
      <c r="K34" s="33">
        <f>SUM(G34:J34)</f>
        <v>0</v>
      </c>
      <c r="L34" s="32"/>
      <c r="M34" s="32"/>
      <c r="N34" s="32"/>
      <c r="O34" s="32"/>
      <c r="P34" s="33">
        <f>SUM(L34:O34)</f>
        <v>0</v>
      </c>
      <c r="Q34" s="34">
        <f>+B34+C34+D34+E34+G34+H34+I34+J34+L34+M34+N34+O34</f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9">SUM(C23:C34)</f>
        <v>0</v>
      </c>
      <c r="D35" s="35">
        <f t="shared" si="9"/>
        <v>0</v>
      </c>
      <c r="E35" s="35">
        <f t="shared" si="9"/>
        <v>0</v>
      </c>
      <c r="F35" s="35">
        <f t="shared" si="9"/>
        <v>0</v>
      </c>
      <c r="G35" s="35">
        <f t="shared" si="9"/>
        <v>0</v>
      </c>
      <c r="H35" s="35">
        <f t="shared" si="9"/>
        <v>0</v>
      </c>
      <c r="I35" s="35">
        <f t="shared" si="9"/>
        <v>0</v>
      </c>
      <c r="J35" s="35">
        <f t="shared" si="9"/>
        <v>0</v>
      </c>
      <c r="K35" s="35">
        <f t="shared" si="9"/>
        <v>0</v>
      </c>
      <c r="L35" s="35">
        <f t="shared" si="9"/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6">
        <f t="shared" si="9"/>
        <v>0</v>
      </c>
    </row>
    <row r="36" spans="1:17" ht="15.75" x14ac:dyDescent="0.25">
      <c r="A36" s="341" t="s">
        <v>31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3"/>
    </row>
    <row r="37" spans="1:17" ht="33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23</v>
      </c>
    </row>
    <row r="38" spans="1:17" ht="16.5" x14ac:dyDescent="0.3">
      <c r="A38" s="1" t="s">
        <v>113</v>
      </c>
      <c r="B38" s="28">
        <f>+B8+B23</f>
        <v>0</v>
      </c>
      <c r="C38" s="28">
        <f>+C8+C23</f>
        <v>0</v>
      </c>
      <c r="D38" s="28">
        <f>+D8+D23</f>
        <v>0</v>
      </c>
      <c r="E38" s="28">
        <f>+E8+E23</f>
        <v>0</v>
      </c>
      <c r="F38" s="29">
        <f>SUM(B38:E38)</f>
        <v>0</v>
      </c>
      <c r="G38" s="28">
        <f>+G8+G23</f>
        <v>0</v>
      </c>
      <c r="H38" s="28">
        <f>+H8+H23</f>
        <v>0</v>
      </c>
      <c r="I38" s="28">
        <f>+I8+I23</f>
        <v>0</v>
      </c>
      <c r="J38" s="28">
        <f>+J8+J23</f>
        <v>0</v>
      </c>
      <c r="K38" s="29">
        <f>SUM(G38:J38)</f>
        <v>0</v>
      </c>
      <c r="L38" s="28">
        <f>+L8+L23</f>
        <v>0</v>
      </c>
      <c r="M38" s="28">
        <f>+M8+M23</f>
        <v>0</v>
      </c>
      <c r="N38" s="28">
        <f>+N8+N23</f>
        <v>0</v>
      </c>
      <c r="O38" s="28">
        <f>+O8+O23</f>
        <v>0</v>
      </c>
      <c r="P38" s="29">
        <f>SUM(L38:O38)</f>
        <v>0</v>
      </c>
      <c r="Q38" s="30">
        <f>+B38+C38+D38+E38+G38+H38+I38+J38+L38+M38+N38+O38</f>
        <v>0</v>
      </c>
    </row>
    <row r="39" spans="1:17" ht="16.5" x14ac:dyDescent="0.3">
      <c r="A39" s="1" t="s">
        <v>114</v>
      </c>
      <c r="B39" s="28">
        <f t="shared" ref="B39:E48" si="10">+B9+B24</f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ref="F39:F48" si="11">SUM(B39:E39)</f>
        <v>0</v>
      </c>
      <c r="G39" s="28">
        <f t="shared" ref="G39:J48" si="12">+G9+G24</f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ref="K39:K48" si="13">SUM(G39:J39)</f>
        <v>0</v>
      </c>
      <c r="L39" s="28">
        <f t="shared" ref="L39:O48" si="14">+L9+L24</f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ref="P39:P48" si="15">SUM(L39:O39)</f>
        <v>0</v>
      </c>
      <c r="Q39" s="30">
        <f t="shared" ref="Q39:Q49" si="16">+B39+C39+D39+E39+G39+H39+I39+J39+L39+M39+N39+O39</f>
        <v>0</v>
      </c>
    </row>
    <row r="40" spans="1:17" ht="16.5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118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119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5" t="s">
        <v>24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26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25</v>
      </c>
      <c r="B47" s="28">
        <f t="shared" si="10"/>
        <v>0</v>
      </c>
      <c r="C47" s="28">
        <f t="shared" si="10"/>
        <v>0</v>
      </c>
      <c r="D47" s="28">
        <f t="shared" si="10"/>
        <v>0</v>
      </c>
      <c r="E47" s="28">
        <f t="shared" si="10"/>
        <v>0</v>
      </c>
      <c r="F47" s="29">
        <f t="shared" si="11"/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9">
        <f t="shared" si="15"/>
        <v>0</v>
      </c>
      <c r="Q47" s="30">
        <f t="shared" si="16"/>
        <v>0</v>
      </c>
    </row>
    <row r="48" spans="1:17" ht="16.5" x14ac:dyDescent="0.3">
      <c r="A48" s="6" t="s">
        <v>139</v>
      </c>
      <c r="B48" s="28">
        <f t="shared" si="10"/>
        <v>0</v>
      </c>
      <c r="C48" s="28">
        <f t="shared" si="10"/>
        <v>0</v>
      </c>
      <c r="D48" s="28">
        <f t="shared" si="10"/>
        <v>0</v>
      </c>
      <c r="E48" s="28">
        <f t="shared" si="10"/>
        <v>0</v>
      </c>
      <c r="F48" s="29">
        <f t="shared" si="11"/>
        <v>0</v>
      </c>
      <c r="G48" s="28">
        <f t="shared" si="12"/>
        <v>0</v>
      </c>
      <c r="H48" s="28">
        <f t="shared" si="12"/>
        <v>0</v>
      </c>
      <c r="I48" s="28">
        <f t="shared" si="12"/>
        <v>0</v>
      </c>
      <c r="J48" s="28">
        <f t="shared" si="12"/>
        <v>0</v>
      </c>
      <c r="K48" s="29">
        <f t="shared" si="13"/>
        <v>0</v>
      </c>
      <c r="L48" s="28">
        <f t="shared" si="14"/>
        <v>0</v>
      </c>
      <c r="M48" s="28">
        <f t="shared" si="14"/>
        <v>0</v>
      </c>
      <c r="N48" s="28">
        <f t="shared" si="14"/>
        <v>0</v>
      </c>
      <c r="O48" s="28">
        <f t="shared" si="14"/>
        <v>0</v>
      </c>
      <c r="P48" s="29">
        <f t="shared" si="15"/>
        <v>0</v>
      </c>
      <c r="Q48" s="30">
        <f t="shared" si="16"/>
        <v>0</v>
      </c>
    </row>
    <row r="49" spans="1:17" ht="17.25" thickBot="1" x14ac:dyDescent="0.35">
      <c r="A49" s="6" t="s">
        <v>27</v>
      </c>
      <c r="B49" s="31">
        <f>+B19+B34</f>
        <v>0</v>
      </c>
      <c r="C49" s="31">
        <f>+C19+C34</f>
        <v>0</v>
      </c>
      <c r="D49" s="31">
        <f>+D19+D34</f>
        <v>0</v>
      </c>
      <c r="E49" s="31">
        <f>+E19+E34</f>
        <v>0</v>
      </c>
      <c r="F49" s="37">
        <f>SUM(B49:E49)</f>
        <v>0</v>
      </c>
      <c r="G49" s="31">
        <f>+G19+G34</f>
        <v>0</v>
      </c>
      <c r="H49" s="31">
        <f>+H19+H34</f>
        <v>0</v>
      </c>
      <c r="I49" s="31">
        <f>+I19+I34</f>
        <v>0</v>
      </c>
      <c r="J49" s="31">
        <f>+J19+J34</f>
        <v>0</v>
      </c>
      <c r="K49" s="37">
        <f>SUM(G49:J49)</f>
        <v>0</v>
      </c>
      <c r="L49" s="31">
        <f>+L19+L34</f>
        <v>0</v>
      </c>
      <c r="M49" s="31">
        <f>+M19+M34</f>
        <v>0</v>
      </c>
      <c r="N49" s="31">
        <f>+N19+N34</f>
        <v>0</v>
      </c>
      <c r="O49" s="31">
        <f>+O19+O34</f>
        <v>0</v>
      </c>
      <c r="P49" s="37">
        <f>SUM(L49:O49)</f>
        <v>0</v>
      </c>
      <c r="Q49" s="30">
        <f t="shared" si="16"/>
        <v>0</v>
      </c>
    </row>
    <row r="50" spans="1:17" ht="16.5" thickBot="1" x14ac:dyDescent="0.3">
      <c r="A50" s="8" t="s">
        <v>14</v>
      </c>
      <c r="B50" s="9">
        <f t="shared" ref="B50:Q50" si="17">SUM(B38:B49)</f>
        <v>0</v>
      </c>
      <c r="C50" s="9">
        <f t="shared" si="17"/>
        <v>0</v>
      </c>
      <c r="D50" s="9">
        <f t="shared" si="17"/>
        <v>0</v>
      </c>
      <c r="E50" s="9">
        <f t="shared" si="17"/>
        <v>0</v>
      </c>
      <c r="F50" s="10">
        <f t="shared" si="17"/>
        <v>0</v>
      </c>
      <c r="G50" s="11">
        <f t="shared" si="17"/>
        <v>0</v>
      </c>
      <c r="H50" s="11">
        <f t="shared" si="17"/>
        <v>0</v>
      </c>
      <c r="I50" s="11">
        <f t="shared" si="17"/>
        <v>0</v>
      </c>
      <c r="J50" s="11">
        <f t="shared" si="17"/>
        <v>0</v>
      </c>
      <c r="K50" s="11">
        <f t="shared" si="17"/>
        <v>0</v>
      </c>
      <c r="L50" s="11">
        <f t="shared" si="17"/>
        <v>0</v>
      </c>
      <c r="M50" s="11">
        <f t="shared" si="17"/>
        <v>0</v>
      </c>
      <c r="N50" s="11">
        <f t="shared" si="17"/>
        <v>0</v>
      </c>
      <c r="O50" s="11">
        <f t="shared" si="17"/>
        <v>0</v>
      </c>
      <c r="P50" s="11">
        <f t="shared" si="17"/>
        <v>0</v>
      </c>
      <c r="Q50" s="12">
        <f t="shared" si="17"/>
        <v>0</v>
      </c>
    </row>
    <row r="51" spans="1:17" ht="16.5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5.75" x14ac:dyDescent="0.25">
      <c r="A52" s="22" t="s">
        <v>39</v>
      </c>
    </row>
  </sheetData>
  <mergeCells count="10">
    <mergeCell ref="A1:Q1"/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zoomScale="71" zoomScaleNormal="71" workbookViewId="0">
      <selection sqref="A1:Q1"/>
    </sheetView>
  </sheetViews>
  <sheetFormatPr baseColWidth="10" defaultColWidth="9.140625" defaultRowHeight="15" x14ac:dyDescent="0.25"/>
  <cols>
    <col min="1" max="1" width="52" customWidth="1"/>
    <col min="6" max="6" width="19.5703125" customWidth="1"/>
    <col min="11" max="11" width="19.85546875" customWidth="1"/>
    <col min="16" max="16" width="26.28515625" customWidth="1"/>
  </cols>
  <sheetData>
    <row r="1" spans="1:17" ht="26.25" thickBot="1" x14ac:dyDescent="0.3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5.75" x14ac:dyDescent="0.25">
      <c r="A2" s="352" t="s">
        <v>38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4"/>
    </row>
    <row r="3" spans="1:17" ht="17.25" thickBot="1" x14ac:dyDescent="0.35">
      <c r="A3" s="344" t="s">
        <v>37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6"/>
    </row>
    <row r="4" spans="1:17" ht="17.25" thickBot="1" x14ac:dyDescent="0.35">
      <c r="A4" s="332" t="s">
        <v>128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4"/>
    </row>
    <row r="5" spans="1:17" ht="16.5" thickBot="1" x14ac:dyDescent="0.3">
      <c r="A5" s="41" t="s">
        <v>51</v>
      </c>
      <c r="B5" s="347">
        <f>+'CARRERA JUDICIAL'!D36</f>
        <v>0</v>
      </c>
      <c r="C5" s="348"/>
      <c r="D5" s="348"/>
      <c r="E5" s="349"/>
      <c r="F5" s="48"/>
      <c r="G5" s="48"/>
      <c r="H5" s="48"/>
      <c r="I5" s="48"/>
      <c r="J5" s="48"/>
      <c r="K5" s="48"/>
      <c r="L5" s="48"/>
      <c r="M5" s="347" t="s">
        <v>71</v>
      </c>
      <c r="N5" s="348"/>
      <c r="O5" s="349"/>
      <c r="P5" s="347">
        <f>+'CARRERA JUDICIAL'!E36</f>
        <v>0</v>
      </c>
      <c r="Q5" s="349"/>
    </row>
    <row r="6" spans="1:17" ht="15.75" x14ac:dyDescent="0.25">
      <c r="A6" s="335" t="s">
        <v>167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7"/>
    </row>
    <row r="7" spans="1:17" ht="33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6.5" x14ac:dyDescent="0.3">
      <c r="A8" s="1" t="s">
        <v>113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1" t="s">
        <v>114</v>
      </c>
      <c r="B9" s="28"/>
      <c r="C9" s="28"/>
      <c r="D9" s="28"/>
      <c r="E9" s="28"/>
      <c r="F9" s="29">
        <f t="shared" ref="F9:F18" si="0">SUM(B9:E9)</f>
        <v>0</v>
      </c>
      <c r="G9" s="28"/>
      <c r="H9" s="28"/>
      <c r="I9" s="28"/>
      <c r="J9" s="28"/>
      <c r="K9" s="29">
        <f t="shared" ref="K9:K18" si="1">SUM(G9:J9)</f>
        <v>0</v>
      </c>
      <c r="L9" s="28"/>
      <c r="M9" s="28"/>
      <c r="N9" s="28"/>
      <c r="O9" s="28"/>
      <c r="P9" s="29">
        <f t="shared" ref="P9:P18" si="2">SUM(L9:O9)</f>
        <v>0</v>
      </c>
      <c r="Q9" s="30">
        <f t="shared" ref="Q9:Q18" si="3">+B9+C9+D9+E9+G9+H9+I9+J9+L9+M9+N9+O9</f>
        <v>0</v>
      </c>
    </row>
    <row r="10" spans="1:17" ht="16.5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118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119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x14ac:dyDescent="0.3">
      <c r="A18" s="6" t="s">
        <v>139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>SUM(B19:E19)</f>
        <v>0</v>
      </c>
      <c r="G19" s="31"/>
      <c r="H19" s="31"/>
      <c r="I19" s="31"/>
      <c r="J19" s="31"/>
      <c r="K19" s="29">
        <f>SUM(G19:J19)</f>
        <v>0</v>
      </c>
      <c r="L19" s="31"/>
      <c r="M19" s="31"/>
      <c r="N19" s="31"/>
      <c r="O19" s="31"/>
      <c r="P19" s="29">
        <f>SUM(L19:O19)</f>
        <v>0</v>
      </c>
      <c r="Q19" s="30">
        <f>+B19+C19+D19+E19+G19+H19+I19+J19+L19+M19+N19+O19</f>
        <v>0</v>
      </c>
    </row>
    <row r="20" spans="1:17" ht="16.5" thickBot="1" x14ac:dyDescent="0.3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ht="15.75" x14ac:dyDescent="0.25">
      <c r="A21" s="335" t="s">
        <v>168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7"/>
    </row>
    <row r="22" spans="1:17" ht="33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6.5" x14ac:dyDescent="0.3">
      <c r="A23" s="1" t="s">
        <v>113</v>
      </c>
      <c r="B23" s="28"/>
      <c r="C23" s="28"/>
      <c r="D23" s="28"/>
      <c r="E23" s="28"/>
      <c r="F23" s="29">
        <f t="shared" ref="F23:F28" si="5"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 t="shared" ref="P23:P28" si="6">SUM(L23:O23)</f>
        <v>0</v>
      </c>
      <c r="Q23" s="30">
        <f t="shared" ref="Q23:Q28" si="7">+B23+C23+D23+E23+G23+H23+I23+J23+L23+M23+N23+O23</f>
        <v>0</v>
      </c>
    </row>
    <row r="24" spans="1:17" ht="16.5" x14ac:dyDescent="0.3">
      <c r="A24" s="1" t="s">
        <v>114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>SUM(G24:J24)</f>
        <v>0</v>
      </c>
      <c r="L24" s="28"/>
      <c r="M24" s="28"/>
      <c r="N24" s="28"/>
      <c r="O24" s="28"/>
      <c r="P24" s="29">
        <f t="shared" si="6"/>
        <v>0</v>
      </c>
      <c r="Q24" s="30">
        <f t="shared" si="7"/>
        <v>0</v>
      </c>
    </row>
    <row r="25" spans="1:17" ht="16.5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>SUM(G25:J25)</f>
        <v>0</v>
      </c>
      <c r="L25" s="28"/>
      <c r="M25" s="28"/>
      <c r="N25" s="28"/>
      <c r="O25" s="28"/>
      <c r="P25" s="29">
        <f t="shared" si="6"/>
        <v>0</v>
      </c>
      <c r="Q25" s="30">
        <f t="shared" si="7"/>
        <v>0</v>
      </c>
    </row>
    <row r="26" spans="1:17" ht="16.5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>SUM(G26:J26)</f>
        <v>0</v>
      </c>
      <c r="L26" s="28"/>
      <c r="M26" s="28"/>
      <c r="N26" s="28"/>
      <c r="O26" s="28"/>
      <c r="P26" s="29">
        <f t="shared" si="6"/>
        <v>0</v>
      </c>
      <c r="Q26" s="30">
        <f t="shared" si="7"/>
        <v>0</v>
      </c>
    </row>
    <row r="27" spans="1:17" ht="16.5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>SUM(G27:J27)</f>
        <v>0</v>
      </c>
      <c r="L27" s="28"/>
      <c r="M27" s="28"/>
      <c r="N27" s="28"/>
      <c r="O27" s="28"/>
      <c r="P27" s="29">
        <f t="shared" si="6"/>
        <v>0</v>
      </c>
      <c r="Q27" s="30">
        <f t="shared" si="7"/>
        <v>0</v>
      </c>
    </row>
    <row r="28" spans="1:17" ht="16.5" x14ac:dyDescent="0.3">
      <c r="A28" s="5" t="s">
        <v>118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ref="K28:K34" si="8">SUM(G28:J28)</f>
        <v>0</v>
      </c>
      <c r="L28" s="28"/>
      <c r="M28" s="28"/>
      <c r="N28" s="28"/>
      <c r="O28" s="28"/>
      <c r="P28" s="29">
        <f t="shared" si="6"/>
        <v>0</v>
      </c>
      <c r="Q28" s="30">
        <f t="shared" si="7"/>
        <v>0</v>
      </c>
    </row>
    <row r="29" spans="1:17" ht="16.5" x14ac:dyDescent="0.3">
      <c r="A29" s="5" t="s">
        <v>119</v>
      </c>
      <c r="B29" s="28"/>
      <c r="C29" s="28"/>
      <c r="D29" s="28"/>
      <c r="E29" s="28"/>
      <c r="F29" s="29">
        <f t="shared" ref="F29:F34" si="9">SUM(B29:E29)</f>
        <v>0</v>
      </c>
      <c r="G29" s="28"/>
      <c r="H29" s="28"/>
      <c r="I29" s="28"/>
      <c r="J29" s="28"/>
      <c r="K29" s="29">
        <f t="shared" si="8"/>
        <v>0</v>
      </c>
      <c r="L29" s="28"/>
      <c r="M29" s="28"/>
      <c r="N29" s="28"/>
      <c r="O29" s="28"/>
      <c r="P29" s="29">
        <f t="shared" ref="P29:P34" si="10">SUM(L29:O29)</f>
        <v>0</v>
      </c>
      <c r="Q29" s="30">
        <f t="shared" ref="Q29:Q34" si="11">+B29+C29+D29+E29+G29+H29+I29+J29+L29+M29+N29+O29</f>
        <v>0</v>
      </c>
    </row>
    <row r="30" spans="1:17" ht="16.5" x14ac:dyDescent="0.3">
      <c r="A30" s="5" t="s">
        <v>24</v>
      </c>
      <c r="B30" s="28"/>
      <c r="C30" s="28"/>
      <c r="D30" s="28"/>
      <c r="E30" s="28"/>
      <c r="F30" s="29">
        <f t="shared" si="9"/>
        <v>0</v>
      </c>
      <c r="G30" s="28"/>
      <c r="H30" s="28"/>
      <c r="I30" s="28"/>
      <c r="J30" s="28"/>
      <c r="K30" s="29">
        <f t="shared" si="8"/>
        <v>0</v>
      </c>
      <c r="L30" s="28"/>
      <c r="M30" s="28"/>
      <c r="N30" s="28"/>
      <c r="O30" s="28"/>
      <c r="P30" s="29">
        <f t="shared" si="10"/>
        <v>0</v>
      </c>
      <c r="Q30" s="30">
        <f t="shared" si="11"/>
        <v>0</v>
      </c>
    </row>
    <row r="31" spans="1:17" ht="16.5" x14ac:dyDescent="0.3">
      <c r="A31" s="6" t="s">
        <v>26</v>
      </c>
      <c r="B31" s="28"/>
      <c r="C31" s="28"/>
      <c r="D31" s="28"/>
      <c r="E31" s="28"/>
      <c r="F31" s="29">
        <f t="shared" si="9"/>
        <v>0</v>
      </c>
      <c r="G31" s="28"/>
      <c r="H31" s="28"/>
      <c r="I31" s="28"/>
      <c r="J31" s="28"/>
      <c r="K31" s="29">
        <f t="shared" si="8"/>
        <v>0</v>
      </c>
      <c r="L31" s="28"/>
      <c r="M31" s="28"/>
      <c r="N31" s="28"/>
      <c r="O31" s="28"/>
      <c r="P31" s="29">
        <f t="shared" si="10"/>
        <v>0</v>
      </c>
      <c r="Q31" s="30">
        <f t="shared" si="11"/>
        <v>0</v>
      </c>
    </row>
    <row r="32" spans="1:17" ht="16.5" x14ac:dyDescent="0.3">
      <c r="A32" s="6" t="s">
        <v>25</v>
      </c>
      <c r="B32" s="31"/>
      <c r="C32" s="31"/>
      <c r="D32" s="31"/>
      <c r="E32" s="31"/>
      <c r="F32" s="37"/>
      <c r="G32" s="31"/>
      <c r="H32" s="31"/>
      <c r="I32" s="31"/>
      <c r="J32" s="31"/>
      <c r="K32" s="37"/>
      <c r="L32" s="31"/>
      <c r="M32" s="31"/>
      <c r="N32" s="31"/>
      <c r="O32" s="31"/>
      <c r="P32" s="37"/>
      <c r="Q32" s="38"/>
    </row>
    <row r="33" spans="1:17" ht="16.5" x14ac:dyDescent="0.3">
      <c r="A33" s="6" t="s">
        <v>139</v>
      </c>
      <c r="B33" s="31"/>
      <c r="C33" s="31"/>
      <c r="D33" s="31"/>
      <c r="E33" s="31"/>
      <c r="F33" s="37"/>
      <c r="G33" s="31"/>
      <c r="H33" s="31"/>
      <c r="I33" s="31"/>
      <c r="J33" s="31"/>
      <c r="K33" s="37"/>
      <c r="L33" s="31"/>
      <c r="M33" s="31"/>
      <c r="N33" s="31"/>
      <c r="O33" s="31"/>
      <c r="P33" s="37"/>
      <c r="Q33" s="38"/>
    </row>
    <row r="34" spans="1:17" ht="17.25" thickBot="1" x14ac:dyDescent="0.35">
      <c r="A34" s="6" t="s">
        <v>27</v>
      </c>
      <c r="B34" s="32"/>
      <c r="C34" s="32"/>
      <c r="D34" s="32"/>
      <c r="E34" s="32"/>
      <c r="F34" s="33">
        <f t="shared" si="9"/>
        <v>0</v>
      </c>
      <c r="G34" s="32"/>
      <c r="H34" s="32"/>
      <c r="I34" s="32"/>
      <c r="J34" s="32"/>
      <c r="K34" s="33">
        <f t="shared" si="8"/>
        <v>0</v>
      </c>
      <c r="L34" s="32"/>
      <c r="M34" s="32"/>
      <c r="N34" s="32"/>
      <c r="O34" s="32"/>
      <c r="P34" s="33">
        <f t="shared" si="10"/>
        <v>0</v>
      </c>
      <c r="Q34" s="34">
        <f t="shared" si="11"/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12">SUM(C23:C34)</f>
        <v>0</v>
      </c>
      <c r="D35" s="35">
        <f t="shared" si="12"/>
        <v>0</v>
      </c>
      <c r="E35" s="35">
        <f t="shared" si="12"/>
        <v>0</v>
      </c>
      <c r="F35" s="35">
        <f t="shared" si="12"/>
        <v>0</v>
      </c>
      <c r="G35" s="35">
        <f t="shared" si="12"/>
        <v>0</v>
      </c>
      <c r="H35" s="35">
        <f t="shared" si="12"/>
        <v>0</v>
      </c>
      <c r="I35" s="35">
        <f t="shared" si="12"/>
        <v>0</v>
      </c>
      <c r="J35" s="35">
        <f t="shared" si="12"/>
        <v>0</v>
      </c>
      <c r="K35" s="35">
        <f t="shared" si="12"/>
        <v>0</v>
      </c>
      <c r="L35" s="35">
        <f t="shared" si="12"/>
        <v>0</v>
      </c>
      <c r="M35" s="35">
        <f t="shared" si="12"/>
        <v>0</v>
      </c>
      <c r="N35" s="35">
        <f t="shared" si="12"/>
        <v>0</v>
      </c>
      <c r="O35" s="35">
        <f t="shared" si="12"/>
        <v>0</v>
      </c>
      <c r="P35" s="35">
        <f t="shared" si="12"/>
        <v>0</v>
      </c>
      <c r="Q35" s="36">
        <f t="shared" si="12"/>
        <v>0</v>
      </c>
    </row>
    <row r="36" spans="1:17" ht="15.75" x14ac:dyDescent="0.25">
      <c r="A36" s="341" t="s">
        <v>31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3"/>
    </row>
    <row r="37" spans="1:17" ht="33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23</v>
      </c>
    </row>
    <row r="38" spans="1:17" ht="16.5" x14ac:dyDescent="0.3">
      <c r="A38" s="1" t="s">
        <v>113</v>
      </c>
      <c r="B38" s="28">
        <f>+B8+B23</f>
        <v>0</v>
      </c>
      <c r="C38" s="28">
        <f>+C8+C23</f>
        <v>0</v>
      </c>
      <c r="D38" s="28">
        <f>+D8+D23</f>
        <v>0</v>
      </c>
      <c r="E38" s="28">
        <f>+E8+E23</f>
        <v>0</v>
      </c>
      <c r="F38" s="29">
        <f>SUM(B38:E38)</f>
        <v>0</v>
      </c>
      <c r="G38" s="28">
        <f>+G8+G23</f>
        <v>0</v>
      </c>
      <c r="H38" s="28">
        <f>+H8+H23</f>
        <v>0</v>
      </c>
      <c r="I38" s="28">
        <f>+I8+I23</f>
        <v>0</v>
      </c>
      <c r="J38" s="28">
        <f>+J8+J23</f>
        <v>0</v>
      </c>
      <c r="K38" s="29">
        <f>SUM(G38:J38)</f>
        <v>0</v>
      </c>
      <c r="L38" s="28">
        <f>+L8+L23</f>
        <v>0</v>
      </c>
      <c r="M38" s="28">
        <f>+M8+M23</f>
        <v>0</v>
      </c>
      <c r="N38" s="28">
        <f>+N8+N23</f>
        <v>0</v>
      </c>
      <c r="O38" s="28">
        <f>+O8+O23</f>
        <v>0</v>
      </c>
      <c r="P38" s="29">
        <f>SUM(L38:O38)</f>
        <v>0</v>
      </c>
      <c r="Q38" s="30">
        <f>+B38+C38+D38+E38+G38+H38+I38+J38+L38+M38+N38+O38</f>
        <v>0</v>
      </c>
    </row>
    <row r="39" spans="1:17" ht="16.5" x14ac:dyDescent="0.3">
      <c r="A39" s="1" t="s">
        <v>114</v>
      </c>
      <c r="B39" s="28">
        <f t="shared" ref="B39:E48" si="13">+B9+B24</f>
        <v>0</v>
      </c>
      <c r="C39" s="28">
        <f t="shared" si="13"/>
        <v>0</v>
      </c>
      <c r="D39" s="28">
        <f t="shared" si="13"/>
        <v>0</v>
      </c>
      <c r="E39" s="28">
        <f t="shared" si="13"/>
        <v>0</v>
      </c>
      <c r="F39" s="29">
        <f t="shared" ref="F39:F48" si="14">SUM(B39:E39)</f>
        <v>0</v>
      </c>
      <c r="G39" s="28">
        <f t="shared" ref="G39:J48" si="15">+G9+G24</f>
        <v>0</v>
      </c>
      <c r="H39" s="28">
        <f t="shared" si="15"/>
        <v>0</v>
      </c>
      <c r="I39" s="28">
        <f t="shared" si="15"/>
        <v>0</v>
      </c>
      <c r="J39" s="28">
        <f t="shared" si="15"/>
        <v>0</v>
      </c>
      <c r="K39" s="29">
        <f t="shared" ref="K39:K48" si="16">SUM(G39:J39)</f>
        <v>0</v>
      </c>
      <c r="L39" s="28">
        <f t="shared" ref="L39:O48" si="17">+L9+L24</f>
        <v>0</v>
      </c>
      <c r="M39" s="28">
        <f t="shared" si="17"/>
        <v>0</v>
      </c>
      <c r="N39" s="28">
        <f t="shared" si="17"/>
        <v>0</v>
      </c>
      <c r="O39" s="28">
        <f t="shared" si="17"/>
        <v>0</v>
      </c>
      <c r="P39" s="29">
        <f t="shared" ref="P39:P48" si="18">SUM(L39:O39)</f>
        <v>0</v>
      </c>
      <c r="Q39" s="30">
        <f t="shared" ref="Q39:Q48" si="19">+B39+C39+D39+E39+G39+H39+I39+J39+L39+M39+N39+O39</f>
        <v>0</v>
      </c>
    </row>
    <row r="40" spans="1:17" ht="16.5" x14ac:dyDescent="0.3">
      <c r="A40" s="5" t="s">
        <v>115</v>
      </c>
      <c r="B40" s="28">
        <f t="shared" si="13"/>
        <v>0</v>
      </c>
      <c r="C40" s="28">
        <f t="shared" si="13"/>
        <v>0</v>
      </c>
      <c r="D40" s="28">
        <f t="shared" si="13"/>
        <v>0</v>
      </c>
      <c r="E40" s="28">
        <f t="shared" si="13"/>
        <v>0</v>
      </c>
      <c r="F40" s="29">
        <f t="shared" si="14"/>
        <v>0</v>
      </c>
      <c r="G40" s="28">
        <f t="shared" si="15"/>
        <v>0</v>
      </c>
      <c r="H40" s="28">
        <f t="shared" si="15"/>
        <v>0</v>
      </c>
      <c r="I40" s="28">
        <f t="shared" si="15"/>
        <v>0</v>
      </c>
      <c r="J40" s="28">
        <f t="shared" si="15"/>
        <v>0</v>
      </c>
      <c r="K40" s="29">
        <f t="shared" si="16"/>
        <v>0</v>
      </c>
      <c r="L40" s="28">
        <f t="shared" si="17"/>
        <v>0</v>
      </c>
      <c r="M40" s="28">
        <f t="shared" si="17"/>
        <v>0</v>
      </c>
      <c r="N40" s="28">
        <f t="shared" si="17"/>
        <v>0</v>
      </c>
      <c r="O40" s="28">
        <f t="shared" si="17"/>
        <v>0</v>
      </c>
      <c r="P40" s="29">
        <f t="shared" si="18"/>
        <v>0</v>
      </c>
      <c r="Q40" s="30">
        <f t="shared" si="19"/>
        <v>0</v>
      </c>
    </row>
    <row r="41" spans="1:17" ht="16.5" x14ac:dyDescent="0.3">
      <c r="A41" s="5" t="s">
        <v>116</v>
      </c>
      <c r="B41" s="28">
        <f t="shared" si="13"/>
        <v>0</v>
      </c>
      <c r="C41" s="28">
        <f t="shared" si="13"/>
        <v>0</v>
      </c>
      <c r="D41" s="28">
        <f t="shared" si="13"/>
        <v>0</v>
      </c>
      <c r="E41" s="28">
        <f t="shared" si="13"/>
        <v>0</v>
      </c>
      <c r="F41" s="29">
        <f t="shared" si="14"/>
        <v>0</v>
      </c>
      <c r="G41" s="28">
        <f t="shared" si="15"/>
        <v>0</v>
      </c>
      <c r="H41" s="28">
        <f t="shared" si="15"/>
        <v>0</v>
      </c>
      <c r="I41" s="28">
        <f t="shared" si="15"/>
        <v>0</v>
      </c>
      <c r="J41" s="28">
        <f t="shared" si="15"/>
        <v>0</v>
      </c>
      <c r="K41" s="29">
        <f t="shared" si="16"/>
        <v>0</v>
      </c>
      <c r="L41" s="28">
        <f t="shared" si="17"/>
        <v>0</v>
      </c>
      <c r="M41" s="28">
        <f t="shared" si="17"/>
        <v>0</v>
      </c>
      <c r="N41" s="28">
        <f t="shared" si="17"/>
        <v>0</v>
      </c>
      <c r="O41" s="28">
        <f t="shared" si="17"/>
        <v>0</v>
      </c>
      <c r="P41" s="29">
        <f t="shared" si="18"/>
        <v>0</v>
      </c>
      <c r="Q41" s="30">
        <f t="shared" si="19"/>
        <v>0</v>
      </c>
    </row>
    <row r="42" spans="1:17" ht="16.5" x14ac:dyDescent="0.3">
      <c r="A42" s="5" t="s">
        <v>117</v>
      </c>
      <c r="B42" s="28">
        <f t="shared" si="13"/>
        <v>0</v>
      </c>
      <c r="C42" s="28">
        <f t="shared" si="13"/>
        <v>0</v>
      </c>
      <c r="D42" s="28">
        <f t="shared" si="13"/>
        <v>0</v>
      </c>
      <c r="E42" s="28">
        <f t="shared" si="13"/>
        <v>0</v>
      </c>
      <c r="F42" s="29">
        <f t="shared" si="14"/>
        <v>0</v>
      </c>
      <c r="G42" s="28">
        <f t="shared" si="15"/>
        <v>0</v>
      </c>
      <c r="H42" s="28">
        <f t="shared" si="15"/>
        <v>0</v>
      </c>
      <c r="I42" s="28">
        <f t="shared" si="15"/>
        <v>0</v>
      </c>
      <c r="J42" s="28">
        <f t="shared" si="15"/>
        <v>0</v>
      </c>
      <c r="K42" s="29">
        <f t="shared" si="16"/>
        <v>0</v>
      </c>
      <c r="L42" s="28">
        <f t="shared" si="17"/>
        <v>0</v>
      </c>
      <c r="M42" s="28">
        <f t="shared" si="17"/>
        <v>0</v>
      </c>
      <c r="N42" s="28">
        <f t="shared" si="17"/>
        <v>0</v>
      </c>
      <c r="O42" s="28">
        <f t="shared" si="17"/>
        <v>0</v>
      </c>
      <c r="P42" s="29">
        <f t="shared" si="18"/>
        <v>0</v>
      </c>
      <c r="Q42" s="30">
        <f t="shared" si="19"/>
        <v>0</v>
      </c>
    </row>
    <row r="43" spans="1:17" ht="16.5" x14ac:dyDescent="0.3">
      <c r="A43" s="5" t="s">
        <v>118</v>
      </c>
      <c r="B43" s="28">
        <f t="shared" si="13"/>
        <v>0</v>
      </c>
      <c r="C43" s="28">
        <f t="shared" si="13"/>
        <v>0</v>
      </c>
      <c r="D43" s="28">
        <f t="shared" si="13"/>
        <v>0</v>
      </c>
      <c r="E43" s="28">
        <f t="shared" si="13"/>
        <v>0</v>
      </c>
      <c r="F43" s="29">
        <f t="shared" si="14"/>
        <v>0</v>
      </c>
      <c r="G43" s="28">
        <f t="shared" si="15"/>
        <v>0</v>
      </c>
      <c r="H43" s="28">
        <f t="shared" si="15"/>
        <v>0</v>
      </c>
      <c r="I43" s="28">
        <f t="shared" si="15"/>
        <v>0</v>
      </c>
      <c r="J43" s="28">
        <f t="shared" si="15"/>
        <v>0</v>
      </c>
      <c r="K43" s="29">
        <f t="shared" si="16"/>
        <v>0</v>
      </c>
      <c r="L43" s="28">
        <f t="shared" si="17"/>
        <v>0</v>
      </c>
      <c r="M43" s="28">
        <f t="shared" si="17"/>
        <v>0</v>
      </c>
      <c r="N43" s="28">
        <f t="shared" si="17"/>
        <v>0</v>
      </c>
      <c r="O43" s="28">
        <f t="shared" si="17"/>
        <v>0</v>
      </c>
      <c r="P43" s="29">
        <f t="shared" si="18"/>
        <v>0</v>
      </c>
      <c r="Q43" s="30">
        <f t="shared" si="19"/>
        <v>0</v>
      </c>
    </row>
    <row r="44" spans="1:17" ht="16.5" x14ac:dyDescent="0.3">
      <c r="A44" s="5" t="s">
        <v>119</v>
      </c>
      <c r="B44" s="28">
        <f t="shared" si="13"/>
        <v>0</v>
      </c>
      <c r="C44" s="28">
        <f t="shared" si="13"/>
        <v>0</v>
      </c>
      <c r="D44" s="28">
        <f t="shared" si="13"/>
        <v>0</v>
      </c>
      <c r="E44" s="28">
        <f t="shared" si="13"/>
        <v>0</v>
      </c>
      <c r="F44" s="29">
        <f t="shared" si="14"/>
        <v>0</v>
      </c>
      <c r="G44" s="28">
        <f t="shared" si="15"/>
        <v>0</v>
      </c>
      <c r="H44" s="28">
        <f t="shared" si="15"/>
        <v>0</v>
      </c>
      <c r="I44" s="28">
        <f t="shared" si="15"/>
        <v>0</v>
      </c>
      <c r="J44" s="28">
        <f t="shared" si="15"/>
        <v>0</v>
      </c>
      <c r="K44" s="29">
        <f t="shared" si="16"/>
        <v>0</v>
      </c>
      <c r="L44" s="28">
        <f t="shared" si="17"/>
        <v>0</v>
      </c>
      <c r="M44" s="28">
        <f t="shared" si="17"/>
        <v>0</v>
      </c>
      <c r="N44" s="28">
        <f t="shared" si="17"/>
        <v>0</v>
      </c>
      <c r="O44" s="28">
        <f t="shared" si="17"/>
        <v>0</v>
      </c>
      <c r="P44" s="29">
        <f t="shared" si="18"/>
        <v>0</v>
      </c>
      <c r="Q44" s="30">
        <f t="shared" si="19"/>
        <v>0</v>
      </c>
    </row>
    <row r="45" spans="1:17" ht="16.5" x14ac:dyDescent="0.3">
      <c r="A45" s="5" t="s">
        <v>24</v>
      </c>
      <c r="B45" s="28">
        <f t="shared" si="13"/>
        <v>0</v>
      </c>
      <c r="C45" s="28">
        <f t="shared" si="13"/>
        <v>0</v>
      </c>
      <c r="D45" s="28">
        <f t="shared" si="13"/>
        <v>0</v>
      </c>
      <c r="E45" s="28">
        <f t="shared" si="13"/>
        <v>0</v>
      </c>
      <c r="F45" s="29">
        <f t="shared" si="14"/>
        <v>0</v>
      </c>
      <c r="G45" s="28">
        <f t="shared" si="15"/>
        <v>0</v>
      </c>
      <c r="H45" s="28">
        <f t="shared" si="15"/>
        <v>0</v>
      </c>
      <c r="I45" s="28">
        <f t="shared" si="15"/>
        <v>0</v>
      </c>
      <c r="J45" s="28">
        <f t="shared" si="15"/>
        <v>0</v>
      </c>
      <c r="K45" s="29">
        <f t="shared" si="16"/>
        <v>0</v>
      </c>
      <c r="L45" s="28">
        <f t="shared" si="17"/>
        <v>0</v>
      </c>
      <c r="M45" s="28">
        <f t="shared" si="17"/>
        <v>0</v>
      </c>
      <c r="N45" s="28">
        <f t="shared" si="17"/>
        <v>0</v>
      </c>
      <c r="O45" s="28">
        <f t="shared" si="17"/>
        <v>0</v>
      </c>
      <c r="P45" s="29">
        <f t="shared" si="18"/>
        <v>0</v>
      </c>
      <c r="Q45" s="30">
        <f t="shared" si="19"/>
        <v>0</v>
      </c>
    </row>
    <row r="46" spans="1:17" ht="16.5" x14ac:dyDescent="0.3">
      <c r="A46" s="6" t="s">
        <v>26</v>
      </c>
      <c r="B46" s="28">
        <f t="shared" si="13"/>
        <v>0</v>
      </c>
      <c r="C46" s="28">
        <f t="shared" si="13"/>
        <v>0</v>
      </c>
      <c r="D46" s="28">
        <f t="shared" si="13"/>
        <v>0</v>
      </c>
      <c r="E46" s="28">
        <f t="shared" si="13"/>
        <v>0</v>
      </c>
      <c r="F46" s="29">
        <f t="shared" si="14"/>
        <v>0</v>
      </c>
      <c r="G46" s="28">
        <f t="shared" si="15"/>
        <v>0</v>
      </c>
      <c r="H46" s="28">
        <f t="shared" si="15"/>
        <v>0</v>
      </c>
      <c r="I46" s="28">
        <f t="shared" si="15"/>
        <v>0</v>
      </c>
      <c r="J46" s="28">
        <f t="shared" si="15"/>
        <v>0</v>
      </c>
      <c r="K46" s="29">
        <f t="shared" si="16"/>
        <v>0</v>
      </c>
      <c r="L46" s="28">
        <f t="shared" si="17"/>
        <v>0</v>
      </c>
      <c r="M46" s="28">
        <f t="shared" si="17"/>
        <v>0</v>
      </c>
      <c r="N46" s="28">
        <f t="shared" si="17"/>
        <v>0</v>
      </c>
      <c r="O46" s="28">
        <f t="shared" si="17"/>
        <v>0</v>
      </c>
      <c r="P46" s="29">
        <f t="shared" si="18"/>
        <v>0</v>
      </c>
      <c r="Q46" s="30">
        <f t="shared" si="19"/>
        <v>0</v>
      </c>
    </row>
    <row r="47" spans="1:17" ht="16.5" x14ac:dyDescent="0.3">
      <c r="A47" s="6" t="s">
        <v>25</v>
      </c>
      <c r="B47" s="28">
        <f t="shared" si="13"/>
        <v>0</v>
      </c>
      <c r="C47" s="28">
        <f t="shared" si="13"/>
        <v>0</v>
      </c>
      <c r="D47" s="28">
        <f t="shared" si="13"/>
        <v>0</v>
      </c>
      <c r="E47" s="28">
        <f t="shared" si="13"/>
        <v>0</v>
      </c>
      <c r="F47" s="29">
        <f t="shared" si="14"/>
        <v>0</v>
      </c>
      <c r="G47" s="28">
        <f t="shared" si="15"/>
        <v>0</v>
      </c>
      <c r="H47" s="28">
        <f t="shared" si="15"/>
        <v>0</v>
      </c>
      <c r="I47" s="28">
        <f t="shared" si="15"/>
        <v>0</v>
      </c>
      <c r="J47" s="28">
        <f t="shared" si="15"/>
        <v>0</v>
      </c>
      <c r="K47" s="29">
        <f t="shared" si="16"/>
        <v>0</v>
      </c>
      <c r="L47" s="28">
        <f t="shared" si="17"/>
        <v>0</v>
      </c>
      <c r="M47" s="28">
        <f t="shared" si="17"/>
        <v>0</v>
      </c>
      <c r="N47" s="28">
        <f t="shared" si="17"/>
        <v>0</v>
      </c>
      <c r="O47" s="28">
        <f t="shared" si="17"/>
        <v>0</v>
      </c>
      <c r="P47" s="29">
        <f t="shared" si="18"/>
        <v>0</v>
      </c>
      <c r="Q47" s="30">
        <f t="shared" si="19"/>
        <v>0</v>
      </c>
    </row>
    <row r="48" spans="1:17" ht="16.5" x14ac:dyDescent="0.3">
      <c r="A48" s="6" t="s">
        <v>139</v>
      </c>
      <c r="B48" s="28">
        <f t="shared" si="13"/>
        <v>0</v>
      </c>
      <c r="C48" s="28">
        <f t="shared" si="13"/>
        <v>0</v>
      </c>
      <c r="D48" s="28">
        <f t="shared" si="13"/>
        <v>0</v>
      </c>
      <c r="E48" s="28">
        <f t="shared" si="13"/>
        <v>0</v>
      </c>
      <c r="F48" s="29">
        <f t="shared" si="14"/>
        <v>0</v>
      </c>
      <c r="G48" s="28">
        <f t="shared" si="15"/>
        <v>0</v>
      </c>
      <c r="H48" s="28">
        <f t="shared" si="15"/>
        <v>0</v>
      </c>
      <c r="I48" s="28">
        <f t="shared" si="15"/>
        <v>0</v>
      </c>
      <c r="J48" s="28">
        <f t="shared" si="15"/>
        <v>0</v>
      </c>
      <c r="K48" s="29">
        <f t="shared" si="16"/>
        <v>0</v>
      </c>
      <c r="L48" s="28">
        <f t="shared" si="17"/>
        <v>0</v>
      </c>
      <c r="M48" s="28">
        <f t="shared" si="17"/>
        <v>0</v>
      </c>
      <c r="N48" s="28">
        <f t="shared" si="17"/>
        <v>0</v>
      </c>
      <c r="O48" s="28">
        <f t="shared" si="17"/>
        <v>0</v>
      </c>
      <c r="P48" s="29">
        <f t="shared" si="18"/>
        <v>0</v>
      </c>
      <c r="Q48" s="30">
        <f t="shared" si="19"/>
        <v>0</v>
      </c>
    </row>
    <row r="49" spans="1:17" ht="17.25" thickBot="1" x14ac:dyDescent="0.35">
      <c r="A49" s="6" t="s">
        <v>27</v>
      </c>
      <c r="B49" s="31">
        <f>+B19+B34</f>
        <v>0</v>
      </c>
      <c r="C49" s="28">
        <f>+C19+C34</f>
        <v>0</v>
      </c>
      <c r="D49" s="31">
        <f>+D19+D34</f>
        <v>0</v>
      </c>
      <c r="E49" s="31">
        <f>+E19+E34</f>
        <v>0</v>
      </c>
      <c r="F49" s="37">
        <f>SUM(B49:E49)</f>
        <v>0</v>
      </c>
      <c r="G49" s="31">
        <f>+G19+G34</f>
        <v>0</v>
      </c>
      <c r="H49" s="31">
        <f>+H19+H34</f>
        <v>0</v>
      </c>
      <c r="I49" s="31">
        <f>+I19+I34</f>
        <v>0</v>
      </c>
      <c r="J49" s="31">
        <f>+J19+J34</f>
        <v>0</v>
      </c>
      <c r="K49" s="37">
        <f>SUM(G49:J49)</f>
        <v>0</v>
      </c>
      <c r="L49" s="31">
        <f>+L19+L34</f>
        <v>0</v>
      </c>
      <c r="M49" s="31">
        <f>+M19+M34</f>
        <v>0</v>
      </c>
      <c r="N49" s="31">
        <f>+N19+N34</f>
        <v>0</v>
      </c>
      <c r="O49" s="31">
        <f>+O19+O34</f>
        <v>0</v>
      </c>
      <c r="P49" s="37">
        <f>SUM(L49:O49)</f>
        <v>0</v>
      </c>
      <c r="Q49" s="38">
        <f>+B49+C49+D49+E49+G49+H49+I49+J49+L49+M49+N49+O49</f>
        <v>0</v>
      </c>
    </row>
    <row r="50" spans="1:17" ht="16.5" thickBot="1" x14ac:dyDescent="0.3">
      <c r="A50" s="8" t="s">
        <v>14</v>
      </c>
      <c r="B50" s="9">
        <f t="shared" ref="B50:Q50" si="20">SUM(B38:B49)</f>
        <v>0</v>
      </c>
      <c r="C50" s="9">
        <f t="shared" si="20"/>
        <v>0</v>
      </c>
      <c r="D50" s="9">
        <f t="shared" si="20"/>
        <v>0</v>
      </c>
      <c r="E50" s="9">
        <f t="shared" si="20"/>
        <v>0</v>
      </c>
      <c r="F50" s="10">
        <f t="shared" si="20"/>
        <v>0</v>
      </c>
      <c r="G50" s="11">
        <f t="shared" si="20"/>
        <v>0</v>
      </c>
      <c r="H50" s="11">
        <f t="shared" si="20"/>
        <v>0</v>
      </c>
      <c r="I50" s="11">
        <f t="shared" si="20"/>
        <v>0</v>
      </c>
      <c r="J50" s="11">
        <f t="shared" si="20"/>
        <v>0</v>
      </c>
      <c r="K50" s="11">
        <f t="shared" si="20"/>
        <v>0</v>
      </c>
      <c r="L50" s="11">
        <f t="shared" si="20"/>
        <v>0</v>
      </c>
      <c r="M50" s="11">
        <f t="shared" si="20"/>
        <v>0</v>
      </c>
      <c r="N50" s="11">
        <f t="shared" si="20"/>
        <v>0</v>
      </c>
      <c r="O50" s="11">
        <f t="shared" si="20"/>
        <v>0</v>
      </c>
      <c r="P50" s="11">
        <f t="shared" si="20"/>
        <v>0</v>
      </c>
      <c r="Q50" s="12">
        <f t="shared" si="20"/>
        <v>0</v>
      </c>
    </row>
    <row r="51" spans="1:17" ht="16.5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5.75" x14ac:dyDescent="0.25">
      <c r="A52" s="22" t="s">
        <v>39</v>
      </c>
    </row>
  </sheetData>
  <mergeCells count="10">
    <mergeCell ref="A1:Q1"/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zoomScale="86" zoomScaleNormal="86" workbookViewId="0">
      <selection sqref="A1:Q1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25.5" customHeight="1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140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JUDICIAL'!D40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JUDICIAL'!E40</f>
        <v>0</v>
      </c>
      <c r="Q4" s="349"/>
    </row>
    <row r="5" spans="1:17" ht="15.75" x14ac:dyDescent="0.25">
      <c r="A5" s="335" t="s">
        <v>169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7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139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>+B18+C18+D18+E18+G18+H18+I18+J18+L18+M18+N18+O18</f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170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139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>+B7+B22</f>
        <v>0</v>
      </c>
      <c r="C37" s="28">
        <f>+C7+C22</f>
        <v>0</v>
      </c>
      <c r="D37" s="28">
        <f>+D7+D22</f>
        <v>0</v>
      </c>
      <c r="E37" s="28">
        <f>+E7+E22</f>
        <v>0</v>
      </c>
      <c r="F37" s="29">
        <f>SUM(B37:E37)</f>
        <v>0</v>
      </c>
      <c r="G37" s="28">
        <f t="shared" ref="G37:J39" si="10">+G7+G22</f>
        <v>0</v>
      </c>
      <c r="H37" s="28">
        <f t="shared" si="10"/>
        <v>0</v>
      </c>
      <c r="I37" s="28">
        <f t="shared" si="10"/>
        <v>0</v>
      </c>
      <c r="J37" s="28">
        <f t="shared" si="10"/>
        <v>0</v>
      </c>
      <c r="K37" s="29">
        <f>SUM(G37:J37)</f>
        <v>0</v>
      </c>
      <c r="L37" s="28">
        <f t="shared" ref="L37:O39" si="11">+L7+L22</f>
        <v>0</v>
      </c>
      <c r="M37" s="28">
        <f t="shared" si="11"/>
        <v>0</v>
      </c>
      <c r="N37" s="28">
        <f t="shared" si="11"/>
        <v>0</v>
      </c>
      <c r="O37" s="28">
        <f t="shared" si="11"/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ref="B38:E47" si="12">+B8+B23</f>
        <v>0</v>
      </c>
      <c r="C38" s="28">
        <f t="shared" si="12"/>
        <v>0</v>
      </c>
      <c r="D38" s="28">
        <f t="shared" si="12"/>
        <v>0</v>
      </c>
      <c r="E38" s="28">
        <f t="shared" si="12"/>
        <v>0</v>
      </c>
      <c r="F38" s="29">
        <f t="shared" ref="F38:F48" si="13">SUM(B38:E38)</f>
        <v>0</v>
      </c>
      <c r="G38" s="28">
        <f t="shared" si="10"/>
        <v>0</v>
      </c>
      <c r="H38" s="28">
        <f t="shared" si="10"/>
        <v>0</v>
      </c>
      <c r="I38" s="28">
        <f t="shared" si="10"/>
        <v>0</v>
      </c>
      <c r="J38" s="28">
        <f t="shared" si="10"/>
        <v>0</v>
      </c>
      <c r="K38" s="29">
        <f t="shared" ref="K38:K48" si="14">SUM(G38:J38)</f>
        <v>0</v>
      </c>
      <c r="L38" s="28">
        <f t="shared" si="11"/>
        <v>0</v>
      </c>
      <c r="M38" s="28">
        <f t="shared" si="11"/>
        <v>0</v>
      </c>
      <c r="N38" s="28">
        <f t="shared" si="11"/>
        <v>0</v>
      </c>
      <c r="O38" s="28">
        <f t="shared" si="11"/>
        <v>0</v>
      </c>
      <c r="P38" s="29">
        <f t="shared" ref="P38:P48" si="15">SUM(L38:O38)</f>
        <v>0</v>
      </c>
      <c r="Q38" s="30">
        <f t="shared" ref="Q38:Q48" si="16">+B38+C38+D38+E38+G38+H38+I38+J38+L38+M38+N38+O38</f>
        <v>0</v>
      </c>
    </row>
    <row r="39" spans="1:17" ht="16.5" x14ac:dyDescent="0.3">
      <c r="A39" s="5" t="s">
        <v>115</v>
      </c>
      <c r="B39" s="28">
        <f t="shared" si="12"/>
        <v>0</v>
      </c>
      <c r="C39" s="28">
        <f t="shared" si="12"/>
        <v>0</v>
      </c>
      <c r="D39" s="28">
        <f t="shared" si="12"/>
        <v>0</v>
      </c>
      <c r="E39" s="28">
        <f t="shared" si="12"/>
        <v>0</v>
      </c>
      <c r="F39" s="29">
        <f t="shared" si="13"/>
        <v>0</v>
      </c>
      <c r="G39" s="28">
        <f t="shared" si="10"/>
        <v>0</v>
      </c>
      <c r="H39" s="28">
        <f t="shared" si="10"/>
        <v>0</v>
      </c>
      <c r="I39" s="28">
        <f t="shared" si="10"/>
        <v>0</v>
      </c>
      <c r="J39" s="28">
        <f t="shared" si="10"/>
        <v>0</v>
      </c>
      <c r="K39" s="29">
        <f t="shared" si="14"/>
        <v>0</v>
      </c>
      <c r="L39" s="28">
        <f t="shared" si="11"/>
        <v>0</v>
      </c>
      <c r="M39" s="28">
        <f t="shared" si="11"/>
        <v>0</v>
      </c>
      <c r="N39" s="28">
        <f t="shared" si="11"/>
        <v>0</v>
      </c>
      <c r="O39" s="28">
        <f t="shared" si="11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2"/>
        <v>0</v>
      </c>
      <c r="C40" s="28">
        <f t="shared" si="12"/>
        <v>0</v>
      </c>
      <c r="D40" s="28">
        <f t="shared" si="12"/>
        <v>0</v>
      </c>
      <c r="E40" s="28">
        <f t="shared" si="12"/>
        <v>0</v>
      </c>
      <c r="F40" s="29">
        <f t="shared" si="13"/>
        <v>0</v>
      </c>
      <c r="G40" s="28">
        <f t="shared" ref="G40:J43" si="17">+G11+G26</f>
        <v>0</v>
      </c>
      <c r="H40" s="28">
        <f t="shared" si="17"/>
        <v>0</v>
      </c>
      <c r="I40" s="28">
        <f t="shared" si="17"/>
        <v>0</v>
      </c>
      <c r="J40" s="28">
        <f t="shared" si="17"/>
        <v>0</v>
      </c>
      <c r="K40" s="29">
        <f t="shared" si="14"/>
        <v>0</v>
      </c>
      <c r="L40" s="28">
        <f t="shared" ref="L40:O43" si="18">+L11+L26</f>
        <v>0</v>
      </c>
      <c r="M40" s="28">
        <f t="shared" si="18"/>
        <v>0</v>
      </c>
      <c r="N40" s="28">
        <f t="shared" si="18"/>
        <v>0</v>
      </c>
      <c r="O40" s="28">
        <f t="shared" si="18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2"/>
        <v>0</v>
      </c>
      <c r="C41" s="28">
        <f t="shared" si="12"/>
        <v>0</v>
      </c>
      <c r="D41" s="28">
        <f t="shared" si="12"/>
        <v>0</v>
      </c>
      <c r="E41" s="28">
        <f t="shared" si="12"/>
        <v>0</v>
      </c>
      <c r="F41" s="29">
        <f t="shared" si="13"/>
        <v>0</v>
      </c>
      <c r="G41" s="28">
        <f t="shared" si="17"/>
        <v>0</v>
      </c>
      <c r="H41" s="28">
        <f t="shared" si="17"/>
        <v>0</v>
      </c>
      <c r="I41" s="28">
        <f t="shared" si="17"/>
        <v>0</v>
      </c>
      <c r="J41" s="28">
        <f t="shared" si="17"/>
        <v>0</v>
      </c>
      <c r="K41" s="29">
        <f t="shared" si="14"/>
        <v>0</v>
      </c>
      <c r="L41" s="28">
        <f t="shared" si="18"/>
        <v>0</v>
      </c>
      <c r="M41" s="28">
        <f t="shared" si="18"/>
        <v>0</v>
      </c>
      <c r="N41" s="28">
        <f t="shared" si="18"/>
        <v>0</v>
      </c>
      <c r="O41" s="28">
        <f t="shared" si="18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118</v>
      </c>
      <c r="B42" s="28">
        <f t="shared" si="12"/>
        <v>0</v>
      </c>
      <c r="C42" s="28">
        <f t="shared" si="12"/>
        <v>0</v>
      </c>
      <c r="D42" s="28">
        <f t="shared" si="12"/>
        <v>0</v>
      </c>
      <c r="E42" s="28">
        <f t="shared" si="12"/>
        <v>0</v>
      </c>
      <c r="F42" s="29">
        <f t="shared" si="13"/>
        <v>0</v>
      </c>
      <c r="G42" s="28">
        <f t="shared" si="17"/>
        <v>0</v>
      </c>
      <c r="H42" s="28">
        <f t="shared" si="17"/>
        <v>0</v>
      </c>
      <c r="I42" s="28">
        <f t="shared" si="17"/>
        <v>0</v>
      </c>
      <c r="J42" s="28">
        <f t="shared" si="17"/>
        <v>0</v>
      </c>
      <c r="K42" s="29">
        <f t="shared" si="14"/>
        <v>0</v>
      </c>
      <c r="L42" s="28">
        <f t="shared" si="18"/>
        <v>0</v>
      </c>
      <c r="M42" s="28">
        <f t="shared" si="18"/>
        <v>0</v>
      </c>
      <c r="N42" s="28">
        <f t="shared" si="18"/>
        <v>0</v>
      </c>
      <c r="O42" s="28">
        <f t="shared" si="18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 t="shared" si="12"/>
        <v>0</v>
      </c>
      <c r="C43" s="28">
        <f t="shared" si="12"/>
        <v>0</v>
      </c>
      <c r="D43" s="28">
        <f t="shared" si="12"/>
        <v>0</v>
      </c>
      <c r="E43" s="28">
        <f t="shared" si="12"/>
        <v>0</v>
      </c>
      <c r="F43" s="29">
        <f t="shared" si="13"/>
        <v>0</v>
      </c>
      <c r="G43" s="28">
        <f t="shared" si="17"/>
        <v>0</v>
      </c>
      <c r="H43" s="28">
        <f t="shared" si="17"/>
        <v>0</v>
      </c>
      <c r="I43" s="28">
        <f t="shared" si="17"/>
        <v>0</v>
      </c>
      <c r="J43" s="28">
        <f t="shared" si="17"/>
        <v>0</v>
      </c>
      <c r="K43" s="29">
        <f t="shared" si="14"/>
        <v>0</v>
      </c>
      <c r="L43" s="28">
        <f t="shared" si="18"/>
        <v>0</v>
      </c>
      <c r="M43" s="28">
        <f t="shared" si="18"/>
        <v>0</v>
      </c>
      <c r="N43" s="28">
        <f t="shared" si="18"/>
        <v>0</v>
      </c>
      <c r="O43" s="28">
        <f t="shared" si="18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12"/>
        <v>0</v>
      </c>
      <c r="C44" s="28">
        <f t="shared" si="12"/>
        <v>0</v>
      </c>
      <c r="D44" s="28">
        <f t="shared" si="12"/>
        <v>0</v>
      </c>
      <c r="E44" s="28">
        <f t="shared" si="12"/>
        <v>0</v>
      </c>
      <c r="F44" s="29">
        <f t="shared" si="13"/>
        <v>0</v>
      </c>
      <c r="G44" s="28">
        <f>+G14+G29</f>
        <v>0</v>
      </c>
      <c r="H44" s="28">
        <f>+H15+H30</f>
        <v>0</v>
      </c>
      <c r="I44" s="28">
        <f>+I14+I29</f>
        <v>0</v>
      </c>
      <c r="J44" s="28">
        <f>+J15+J30</f>
        <v>0</v>
      </c>
      <c r="K44" s="29">
        <f t="shared" si="14"/>
        <v>0</v>
      </c>
      <c r="L44" s="28">
        <f>+L15+L30</f>
        <v>0</v>
      </c>
      <c r="M44" s="28">
        <f>+M15+M30</f>
        <v>0</v>
      </c>
      <c r="N44" s="28">
        <f>+N15+N30</f>
        <v>0</v>
      </c>
      <c r="O44" s="28">
        <f>+O15+O30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12"/>
        <v>0</v>
      </c>
      <c r="C45" s="28">
        <f t="shared" si="12"/>
        <v>0</v>
      </c>
      <c r="D45" s="28">
        <f t="shared" si="12"/>
        <v>0</v>
      </c>
      <c r="E45" s="28">
        <f t="shared" si="12"/>
        <v>0</v>
      </c>
      <c r="F45" s="29">
        <f t="shared" si="13"/>
        <v>0</v>
      </c>
      <c r="G45" s="28">
        <f>+G15+G30</f>
        <v>0</v>
      </c>
      <c r="H45" s="28">
        <f>+H15+H30</f>
        <v>0</v>
      </c>
      <c r="I45" s="28">
        <f>+I15+I30</f>
        <v>0</v>
      </c>
      <c r="J45" s="28">
        <f>+J15+J30</f>
        <v>0</v>
      </c>
      <c r="K45" s="29">
        <f t="shared" si="14"/>
        <v>0</v>
      </c>
      <c r="L45" s="28">
        <f>+L15+L30</f>
        <v>0</v>
      </c>
      <c r="M45" s="28">
        <f>+M15+M30</f>
        <v>0</v>
      </c>
      <c r="N45" s="28">
        <f>+N15+N30</f>
        <v>0</v>
      </c>
      <c r="O45" s="28">
        <f>+O15+O30</f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si="12"/>
        <v>0</v>
      </c>
      <c r="C46" s="28">
        <f t="shared" si="12"/>
        <v>0</v>
      </c>
      <c r="D46" s="28">
        <f t="shared" si="12"/>
        <v>0</v>
      </c>
      <c r="E46" s="28">
        <f t="shared" si="12"/>
        <v>0</v>
      </c>
      <c r="F46" s="29">
        <f t="shared" si="13"/>
        <v>0</v>
      </c>
      <c r="G46" s="28">
        <f t="shared" ref="G46:J47" si="19">+G16+G31</f>
        <v>0</v>
      </c>
      <c r="H46" s="28">
        <f t="shared" si="19"/>
        <v>0</v>
      </c>
      <c r="I46" s="28">
        <f t="shared" si="19"/>
        <v>0</v>
      </c>
      <c r="J46" s="28">
        <f t="shared" si="19"/>
        <v>0</v>
      </c>
      <c r="K46" s="29">
        <f t="shared" si="14"/>
        <v>0</v>
      </c>
      <c r="L46" s="28">
        <f t="shared" ref="L46:O47" si="20">+L16+L31</f>
        <v>0</v>
      </c>
      <c r="M46" s="28">
        <f t="shared" si="20"/>
        <v>0</v>
      </c>
      <c r="N46" s="28">
        <f t="shared" si="20"/>
        <v>0</v>
      </c>
      <c r="O46" s="28">
        <f t="shared" si="20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139</v>
      </c>
      <c r="B47" s="28">
        <f t="shared" si="12"/>
        <v>0</v>
      </c>
      <c r="C47" s="28">
        <f t="shared" si="12"/>
        <v>0</v>
      </c>
      <c r="D47" s="28">
        <f t="shared" si="12"/>
        <v>0</v>
      </c>
      <c r="E47" s="28">
        <f t="shared" si="12"/>
        <v>0</v>
      </c>
      <c r="F47" s="29">
        <f t="shared" si="13"/>
        <v>0</v>
      </c>
      <c r="G47" s="28">
        <f t="shared" si="19"/>
        <v>0</v>
      </c>
      <c r="H47" s="28">
        <f t="shared" si="19"/>
        <v>0</v>
      </c>
      <c r="I47" s="28">
        <f t="shared" si="19"/>
        <v>0</v>
      </c>
      <c r="J47" s="28">
        <f t="shared" si="19"/>
        <v>0</v>
      </c>
      <c r="K47" s="29">
        <f t="shared" si="14"/>
        <v>0</v>
      </c>
      <c r="L47" s="28">
        <f t="shared" si="20"/>
        <v>0</v>
      </c>
      <c r="M47" s="28">
        <f t="shared" si="20"/>
        <v>0</v>
      </c>
      <c r="N47" s="28">
        <f t="shared" si="20"/>
        <v>0</v>
      </c>
      <c r="O47" s="28">
        <f t="shared" si="20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 t="shared" si="13"/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 t="shared" si="14"/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 t="shared" si="15"/>
        <v>0</v>
      </c>
      <c r="Q48" s="38">
        <f t="shared" si="16"/>
        <v>0</v>
      </c>
    </row>
    <row r="49" spans="1:17" ht="16.5" thickBot="1" x14ac:dyDescent="0.3">
      <c r="A49" s="8" t="s">
        <v>14</v>
      </c>
      <c r="B49" s="9">
        <f>SUM(B37:B48)</f>
        <v>0</v>
      </c>
      <c r="C49" s="9">
        <f t="shared" ref="C49:Q49" si="21">SUM(C37:C48)</f>
        <v>0</v>
      </c>
      <c r="D49" s="9">
        <f t="shared" si="21"/>
        <v>0</v>
      </c>
      <c r="E49" s="9">
        <f t="shared" si="21"/>
        <v>0</v>
      </c>
      <c r="F49" s="9">
        <f t="shared" si="21"/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si="21"/>
        <v>0</v>
      </c>
      <c r="Q49" s="9">
        <f t="shared" si="21"/>
        <v>0</v>
      </c>
    </row>
  </sheetData>
  <mergeCells count="9">
    <mergeCell ref="A1:Q1"/>
    <mergeCell ref="A20:Q20"/>
    <mergeCell ref="A35:Q35"/>
    <mergeCell ref="A2:Q2"/>
    <mergeCell ref="A3:Q3"/>
    <mergeCell ref="B4:E4"/>
    <mergeCell ref="M4:O4"/>
    <mergeCell ref="P4:Q4"/>
    <mergeCell ref="A5:Q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1"/>
  <sheetViews>
    <sheetView workbookViewId="0">
      <selection sqref="A1:Q1"/>
    </sheetView>
  </sheetViews>
  <sheetFormatPr baseColWidth="10" defaultColWidth="9.140625" defaultRowHeight="15" x14ac:dyDescent="0.25"/>
  <cols>
    <col min="1" max="1" width="37.7109375" customWidth="1"/>
    <col min="6" max="6" width="20.140625" customWidth="1"/>
    <col min="11" max="11" width="17.7109375" customWidth="1"/>
    <col min="16" max="16" width="16.5703125" customWidth="1"/>
  </cols>
  <sheetData>
    <row r="1" spans="1:17" ht="15.75" customHeight="1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120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JUDICIAL'!D41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JUDICIAL'!E41</f>
        <v>0</v>
      </c>
      <c r="Q4" s="349"/>
    </row>
    <row r="5" spans="1:17" ht="15.75" x14ac:dyDescent="0.25">
      <c r="A5" s="335" t="s">
        <v>173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7" si="0">SUM(B8:E8)</f>
        <v>0</v>
      </c>
      <c r="G8" s="28"/>
      <c r="H8" s="28"/>
      <c r="I8" s="28"/>
      <c r="J8" s="28"/>
      <c r="K8" s="29">
        <f t="shared" ref="K8:K17" si="1">SUM(G8:J8)</f>
        <v>0</v>
      </c>
      <c r="L8" s="28"/>
      <c r="M8" s="28"/>
      <c r="N8" s="28"/>
      <c r="O8" s="28"/>
      <c r="P8" s="29">
        <f t="shared" ref="P8:P17" si="2">SUM(L8:O8)</f>
        <v>0</v>
      </c>
      <c r="Q8" s="30">
        <f t="shared" ref="Q8:Q17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139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>SUM(B18:E18)</f>
        <v>0</v>
      </c>
      <c r="G18" s="31"/>
      <c r="H18" s="31"/>
      <c r="I18" s="31"/>
      <c r="J18" s="31"/>
      <c r="K18" s="29">
        <f>SUM(G18:J18)</f>
        <v>0</v>
      </c>
      <c r="L18" s="31"/>
      <c r="M18" s="31"/>
      <c r="N18" s="31"/>
      <c r="O18" s="31"/>
      <c r="P18" s="29">
        <f>SUM(L18:O18)</f>
        <v>0</v>
      </c>
      <c r="Q18" s="30">
        <f>+B18+C18+D18+E18+G18+H18+I18+J18+L18+M18+N18+O18</f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174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2" si="5">SUM(B23:E23)</f>
        <v>0</v>
      </c>
      <c r="G23" s="28"/>
      <c r="H23" s="28"/>
      <c r="I23" s="28"/>
      <c r="J23" s="28"/>
      <c r="K23" s="29">
        <f t="shared" ref="K23:K32" si="6">SUM(G23:J23)</f>
        <v>0</v>
      </c>
      <c r="L23" s="28"/>
      <c r="M23" s="28"/>
      <c r="N23" s="28"/>
      <c r="O23" s="28"/>
      <c r="P23" s="29">
        <f t="shared" ref="P23:P32" si="7">SUM(L23:O23)</f>
        <v>0</v>
      </c>
      <c r="Q23" s="30">
        <f t="shared" ref="Q23:Q32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139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>SUM(B33:E33)</f>
        <v>0</v>
      </c>
      <c r="G33" s="32"/>
      <c r="H33" s="32"/>
      <c r="I33" s="32"/>
      <c r="J33" s="32"/>
      <c r="K33" s="33">
        <f>SUM(G33:J33)</f>
        <v>0</v>
      </c>
      <c r="L33" s="32"/>
      <c r="M33" s="32"/>
      <c r="N33" s="32"/>
      <c r="O33" s="32"/>
      <c r="P33" s="33">
        <f>SUM(L33:O33)</f>
        <v>0</v>
      </c>
      <c r="Q33" s="34">
        <f>+B33+C33+D33+E33+G33+H33+I33+J33+L33+M33+N33+O33</f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 t="shared" ref="B37:E38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>SUM(B37:E37)</f>
        <v>0</v>
      </c>
      <c r="G37" s="28">
        <f t="shared" ref="G37:J38" si="11">+G7+G22</f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>SUM(G37:J37)</f>
        <v>0</v>
      </c>
      <c r="L37" s="28">
        <f t="shared" ref="L37:O38" si="12">+L7+L22</f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8" si="13">SUM(B38:E38)</f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ref="K38:K48" si="14">SUM(G38:J38)</f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ref="P38:P48" si="15">SUM(L38:O38)</f>
        <v>0</v>
      </c>
      <c r="Q38" s="30">
        <f t="shared" ref="Q38:Q48" si="16">+B38+C38+D38+E38+G38+H38+I38+J38+L38+M38+N38+O38</f>
        <v>0</v>
      </c>
    </row>
    <row r="39" spans="1:17" ht="16.5" x14ac:dyDescent="0.3">
      <c r="A39" s="5" t="s">
        <v>115</v>
      </c>
      <c r="B39" s="28">
        <f t="shared" ref="B39:E41" si="17">+B10+B24</f>
        <v>0</v>
      </c>
      <c r="C39" s="28">
        <f t="shared" si="17"/>
        <v>0</v>
      </c>
      <c r="D39" s="28">
        <f t="shared" si="17"/>
        <v>0</v>
      </c>
      <c r="E39" s="28">
        <f t="shared" si="17"/>
        <v>0</v>
      </c>
      <c r="F39" s="29">
        <f t="shared" si="13"/>
        <v>0</v>
      </c>
      <c r="G39" s="28">
        <f t="shared" ref="G39:J41" si="18">+G10+G24</f>
        <v>0</v>
      </c>
      <c r="H39" s="28">
        <f t="shared" si="18"/>
        <v>0</v>
      </c>
      <c r="I39" s="28">
        <f t="shared" si="18"/>
        <v>0</v>
      </c>
      <c r="J39" s="28">
        <f t="shared" si="18"/>
        <v>0</v>
      </c>
      <c r="K39" s="29">
        <f t="shared" si="14"/>
        <v>0</v>
      </c>
      <c r="L39" s="28">
        <f t="shared" ref="L39:O41" si="19">+L10+L24</f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7"/>
        <v>0</v>
      </c>
      <c r="C40" s="28">
        <f t="shared" si="17"/>
        <v>0</v>
      </c>
      <c r="D40" s="28">
        <f t="shared" si="17"/>
        <v>0</v>
      </c>
      <c r="E40" s="28">
        <f t="shared" si="17"/>
        <v>0</v>
      </c>
      <c r="F40" s="29">
        <f t="shared" si="13"/>
        <v>0</v>
      </c>
      <c r="G40" s="28">
        <f t="shared" si="18"/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4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7"/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118</v>
      </c>
      <c r="B42" s="28">
        <f t="shared" ref="B42:D45" si="20">+B12+B27</f>
        <v>0</v>
      </c>
      <c r="C42" s="28">
        <f t="shared" si="20"/>
        <v>0</v>
      </c>
      <c r="D42" s="28">
        <f t="shared" si="20"/>
        <v>0</v>
      </c>
      <c r="E42" s="28">
        <f>+E13+E27</f>
        <v>0</v>
      </c>
      <c r="F42" s="29">
        <f t="shared" si="13"/>
        <v>0</v>
      </c>
      <c r="G42" s="28">
        <f>+G13+G27</f>
        <v>0</v>
      </c>
      <c r="H42" s="28">
        <f>+H13+H27</f>
        <v>0</v>
      </c>
      <c r="I42" s="28">
        <f t="shared" ref="I42:J45" si="21">+I12+I27</f>
        <v>0</v>
      </c>
      <c r="J42" s="28">
        <f t="shared" si="21"/>
        <v>0</v>
      </c>
      <c r="K42" s="29">
        <f t="shared" si="14"/>
        <v>0</v>
      </c>
      <c r="L42" s="28">
        <f t="shared" ref="L42:M45" si="22">+L12+L27</f>
        <v>0</v>
      </c>
      <c r="M42" s="28">
        <f t="shared" si="22"/>
        <v>0</v>
      </c>
      <c r="N42" s="28">
        <f>+N13+N27</f>
        <v>0</v>
      </c>
      <c r="O42" s="28">
        <f>+O13+O27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 t="shared" si="20"/>
        <v>0</v>
      </c>
      <c r="C43" s="28">
        <f t="shared" si="20"/>
        <v>0</v>
      </c>
      <c r="D43" s="28">
        <f t="shared" si="20"/>
        <v>0</v>
      </c>
      <c r="E43" s="28">
        <f>+E13+E28</f>
        <v>0</v>
      </c>
      <c r="F43" s="29">
        <f t="shared" si="13"/>
        <v>0</v>
      </c>
      <c r="G43" s="28">
        <f t="shared" ref="G43:H45" si="23">+G13+G28</f>
        <v>0</v>
      </c>
      <c r="H43" s="28">
        <f t="shared" si="23"/>
        <v>0</v>
      </c>
      <c r="I43" s="28">
        <f t="shared" si="21"/>
        <v>0</v>
      </c>
      <c r="J43" s="28">
        <f t="shared" si="21"/>
        <v>0</v>
      </c>
      <c r="K43" s="29">
        <f t="shared" si="14"/>
        <v>0</v>
      </c>
      <c r="L43" s="28">
        <f t="shared" si="22"/>
        <v>0</v>
      </c>
      <c r="M43" s="28">
        <f t="shared" si="22"/>
        <v>0</v>
      </c>
      <c r="N43" s="28">
        <f t="shared" ref="N43:O45" si="24">+N13+N28</f>
        <v>0</v>
      </c>
      <c r="O43" s="28">
        <f t="shared" si="2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 t="shared" si="20"/>
        <v>0</v>
      </c>
      <c r="C44" s="28">
        <f t="shared" si="20"/>
        <v>0</v>
      </c>
      <c r="D44" s="28">
        <f t="shared" si="20"/>
        <v>0</v>
      </c>
      <c r="E44" s="28">
        <f>+E14+E29</f>
        <v>0</v>
      </c>
      <c r="F44" s="29">
        <f t="shared" si="13"/>
        <v>0</v>
      </c>
      <c r="G44" s="28">
        <f t="shared" si="23"/>
        <v>0</v>
      </c>
      <c r="H44" s="28">
        <f t="shared" si="23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 t="shared" si="22"/>
        <v>0</v>
      </c>
      <c r="M44" s="28">
        <f t="shared" si="22"/>
        <v>0</v>
      </c>
      <c r="N44" s="28">
        <f t="shared" si="24"/>
        <v>0</v>
      </c>
      <c r="O44" s="28">
        <f t="shared" si="2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 t="shared" si="20"/>
        <v>0</v>
      </c>
      <c r="C45" s="28">
        <f t="shared" si="20"/>
        <v>0</v>
      </c>
      <c r="D45" s="28">
        <f t="shared" si="20"/>
        <v>0</v>
      </c>
      <c r="E45" s="28">
        <f>+E15+E30</f>
        <v>0</v>
      </c>
      <c r="F45" s="29">
        <f t="shared" si="13"/>
        <v>0</v>
      </c>
      <c r="G45" s="28">
        <f t="shared" si="23"/>
        <v>0</v>
      </c>
      <c r="H45" s="28">
        <f t="shared" si="23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si="22"/>
        <v>0</v>
      </c>
      <c r="M45" s="28">
        <f t="shared" si="22"/>
        <v>0</v>
      </c>
      <c r="N45" s="28">
        <f t="shared" si="24"/>
        <v>0</v>
      </c>
      <c r="O45" s="28">
        <f t="shared" si="2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ref="B46:E47" si="25">+B16+B31</f>
        <v>0</v>
      </c>
      <c r="C46" s="28">
        <f t="shared" si="25"/>
        <v>0</v>
      </c>
      <c r="D46" s="28">
        <f t="shared" si="25"/>
        <v>0</v>
      </c>
      <c r="E46" s="28">
        <f t="shared" si="25"/>
        <v>0</v>
      </c>
      <c r="F46" s="29">
        <f t="shared" si="13"/>
        <v>0</v>
      </c>
      <c r="G46" s="28">
        <f t="shared" ref="G46:J47" si="26">+G16+G31</f>
        <v>0</v>
      </c>
      <c r="H46" s="28">
        <f t="shared" si="26"/>
        <v>0</v>
      </c>
      <c r="I46" s="28">
        <f t="shared" si="26"/>
        <v>0</v>
      </c>
      <c r="J46" s="28">
        <f t="shared" si="26"/>
        <v>0</v>
      </c>
      <c r="K46" s="29">
        <f t="shared" si="14"/>
        <v>0</v>
      </c>
      <c r="L46" s="28">
        <f t="shared" ref="L46:O47" si="27">+L16+L31</f>
        <v>0</v>
      </c>
      <c r="M46" s="28">
        <f t="shared" si="27"/>
        <v>0</v>
      </c>
      <c r="N46" s="28">
        <f t="shared" si="27"/>
        <v>0</v>
      </c>
      <c r="O46" s="28">
        <f t="shared" si="27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139</v>
      </c>
      <c r="B47" s="28">
        <f t="shared" si="25"/>
        <v>0</v>
      </c>
      <c r="C47" s="28">
        <f t="shared" si="25"/>
        <v>0</v>
      </c>
      <c r="D47" s="28">
        <f t="shared" si="25"/>
        <v>0</v>
      </c>
      <c r="E47" s="28">
        <f t="shared" si="25"/>
        <v>0</v>
      </c>
      <c r="F47" s="29">
        <f t="shared" si="13"/>
        <v>0</v>
      </c>
      <c r="G47" s="28">
        <f t="shared" si="26"/>
        <v>0</v>
      </c>
      <c r="H47" s="28">
        <f t="shared" si="26"/>
        <v>0</v>
      </c>
      <c r="I47" s="28">
        <f t="shared" si="26"/>
        <v>0</v>
      </c>
      <c r="J47" s="28">
        <f t="shared" si="26"/>
        <v>0</v>
      </c>
      <c r="K47" s="29">
        <f t="shared" si="14"/>
        <v>0</v>
      </c>
      <c r="L47" s="28">
        <f t="shared" si="27"/>
        <v>0</v>
      </c>
      <c r="M47" s="28">
        <f t="shared" si="27"/>
        <v>0</v>
      </c>
      <c r="N47" s="28">
        <f t="shared" si="27"/>
        <v>0</v>
      </c>
      <c r="O47" s="28">
        <f t="shared" si="27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 t="shared" si="13"/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37">
        <f t="shared" si="14"/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 t="shared" si="15"/>
        <v>0</v>
      </c>
      <c r="Q48" s="38">
        <f t="shared" si="16"/>
        <v>0</v>
      </c>
    </row>
    <row r="49" spans="1:17" ht="16.5" thickBot="1" x14ac:dyDescent="0.3">
      <c r="A49" s="8" t="s">
        <v>14</v>
      </c>
      <c r="B49" s="9">
        <f t="shared" ref="B49:Q49" si="28">SUM(B37:B48)</f>
        <v>0</v>
      </c>
      <c r="C49" s="9">
        <f t="shared" si="28"/>
        <v>0</v>
      </c>
      <c r="D49" s="9">
        <f t="shared" si="28"/>
        <v>0</v>
      </c>
      <c r="E49" s="9">
        <f t="shared" si="28"/>
        <v>0</v>
      </c>
      <c r="F49" s="9">
        <f t="shared" si="28"/>
        <v>0</v>
      </c>
      <c r="G49" s="9">
        <f t="shared" si="28"/>
        <v>0</v>
      </c>
      <c r="H49" s="9">
        <f t="shared" si="28"/>
        <v>0</v>
      </c>
      <c r="I49" s="9">
        <f t="shared" si="28"/>
        <v>0</v>
      </c>
      <c r="J49" s="9">
        <f t="shared" si="28"/>
        <v>0</v>
      </c>
      <c r="K49" s="9">
        <f t="shared" si="28"/>
        <v>0</v>
      </c>
      <c r="L49" s="9">
        <f t="shared" si="28"/>
        <v>0</v>
      </c>
      <c r="M49" s="9">
        <f t="shared" si="28"/>
        <v>0</v>
      </c>
      <c r="N49" s="9">
        <f t="shared" si="28"/>
        <v>0</v>
      </c>
      <c r="O49" s="9">
        <f t="shared" si="28"/>
        <v>0</v>
      </c>
      <c r="P49" s="9">
        <f t="shared" si="28"/>
        <v>0</v>
      </c>
      <c r="Q49" s="9">
        <f t="shared" si="28"/>
        <v>0</v>
      </c>
    </row>
    <row r="50" spans="1:17" ht="16.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5.75" x14ac:dyDescent="0.25">
      <c r="A51" s="22" t="s">
        <v>39</v>
      </c>
    </row>
  </sheetData>
  <mergeCells count="9">
    <mergeCell ref="A5:Q5"/>
    <mergeCell ref="A20:Q20"/>
    <mergeCell ref="A35:Q35"/>
    <mergeCell ref="A1:Q1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workbookViewId="0">
      <selection activeCell="R3" sqref="R3"/>
    </sheetView>
  </sheetViews>
  <sheetFormatPr baseColWidth="10" defaultColWidth="9.140625" defaultRowHeight="15" x14ac:dyDescent="0.25"/>
  <cols>
    <col min="1" max="1" width="38.28515625" bestFit="1" customWidth="1"/>
    <col min="6" max="6" width="22.28515625" customWidth="1"/>
    <col min="11" max="11" width="23.28515625" customWidth="1"/>
    <col min="16" max="16" width="17.140625" customWidth="1"/>
  </cols>
  <sheetData>
    <row r="1" spans="1:17" ht="25.5" x14ac:dyDescent="0.25">
      <c r="A1" s="329" t="s">
        <v>222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1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141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JUDICIAL'!D44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JUDICIAL'!E44</f>
        <v>0</v>
      </c>
      <c r="Q4" s="349"/>
    </row>
    <row r="5" spans="1:17" ht="15.75" x14ac:dyDescent="0.25">
      <c r="A5" s="335" t="s">
        <v>175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 t="shared" ref="F7:F12" si="0">SUM(B7:E7)</f>
        <v>0</v>
      </c>
      <c r="G7" s="28"/>
      <c r="H7" s="28"/>
      <c r="I7" s="28"/>
      <c r="J7" s="28"/>
      <c r="K7" s="29">
        <f t="shared" ref="K7:K12" si="1"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>SUM(L9:O9)</f>
        <v>0</v>
      </c>
      <c r="Q9" s="30">
        <f>+B9+C9+D9+E9+G9+H9+I9+J9+L9+M9+N9+O9</f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>SUM(L10:O10)</f>
        <v>0</v>
      </c>
      <c r="Q10" s="30">
        <f>+B10+C10+D10+E10+G10+H10+I10+J10+L10+M10+N10+O10</f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>SUM(L11:O11)</f>
        <v>0</v>
      </c>
      <c r="Q11" s="30">
        <f>+B11+C11+D11+E11+G11+H11+I11+J11+L11+M11+N11+O11</f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ref="P12:P18" si="2">SUM(L12:O12)</f>
        <v>0</v>
      </c>
      <c r="Q12" s="30">
        <f t="shared" ref="Q12:Q18" si="3">+B12+C12+D12+E12+G12+H12+I12+J12+L12+M12+N12+O12</f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ref="F13:F18" si="4">SUM(B13:E13)</f>
        <v>0</v>
      </c>
      <c r="G13" s="28"/>
      <c r="H13" s="28"/>
      <c r="I13" s="28"/>
      <c r="J13" s="28"/>
      <c r="K13" s="29">
        <f t="shared" ref="K13:K18" si="5">SUM(G13:J13)</f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4"/>
        <v>0</v>
      </c>
      <c r="G14" s="28"/>
      <c r="H14" s="28"/>
      <c r="I14" s="28"/>
      <c r="J14" s="28"/>
      <c r="K14" s="29">
        <f t="shared" si="5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4"/>
        <v>0</v>
      </c>
      <c r="G15" s="28"/>
      <c r="H15" s="28"/>
      <c r="I15" s="28"/>
      <c r="J15" s="28"/>
      <c r="K15" s="29">
        <f t="shared" si="5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4"/>
        <v>0</v>
      </c>
      <c r="G16" s="31"/>
      <c r="H16" s="31"/>
      <c r="I16" s="31"/>
      <c r="J16" s="31"/>
      <c r="K16" s="29">
        <f t="shared" si="5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139</v>
      </c>
      <c r="B17" s="31"/>
      <c r="C17" s="31"/>
      <c r="D17" s="31"/>
      <c r="E17" s="31"/>
      <c r="F17" s="29">
        <f t="shared" si="4"/>
        <v>0</v>
      </c>
      <c r="G17" s="31"/>
      <c r="H17" s="31"/>
      <c r="I17" s="31"/>
      <c r="J17" s="31"/>
      <c r="K17" s="29">
        <f t="shared" si="5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 t="shared" si="4"/>
        <v>0</v>
      </c>
      <c r="G18" s="31"/>
      <c r="H18" s="31"/>
      <c r="I18" s="31"/>
      <c r="J18" s="31"/>
      <c r="K18" s="29">
        <f t="shared" si="5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6.5" thickBot="1" x14ac:dyDescent="0.3">
      <c r="A19" s="13" t="s">
        <v>14</v>
      </c>
      <c r="B19" s="14">
        <f t="shared" ref="B19:Q19" si="6">SUM(B7:B18)</f>
        <v>0</v>
      </c>
      <c r="C19" s="14">
        <f t="shared" si="6"/>
        <v>0</v>
      </c>
      <c r="D19" s="14">
        <f t="shared" si="6"/>
        <v>0</v>
      </c>
      <c r="E19" s="14">
        <f t="shared" si="6"/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6"/>
        <v>0</v>
      </c>
      <c r="O19" s="14">
        <f t="shared" si="6"/>
        <v>0</v>
      </c>
      <c r="P19" s="14">
        <f t="shared" si="6"/>
        <v>0</v>
      </c>
      <c r="Q19" s="15">
        <f t="shared" si="6"/>
        <v>0</v>
      </c>
    </row>
    <row r="20" spans="1:17" ht="15.75" x14ac:dyDescent="0.25">
      <c r="A20" s="335" t="s">
        <v>176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>SUM(B24:E24)</f>
        <v>0</v>
      </c>
      <c r="G24" s="28"/>
      <c r="H24" s="28"/>
      <c r="I24" s="28"/>
      <c r="J24" s="28"/>
      <c r="K24" s="29">
        <f>SUM(G24:J24)</f>
        <v>0</v>
      </c>
      <c r="L24" s="28"/>
      <c r="M24" s="28"/>
      <c r="N24" s="28"/>
      <c r="O24" s="28"/>
      <c r="P24" s="29">
        <f>SUM(L24:O24)</f>
        <v>0</v>
      </c>
      <c r="Q24" s="30">
        <f>+B24+C24+D24+E24+G24+H24+I24+J24+L24+M24+N24+O24</f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>SUM(B25:E25)</f>
        <v>0</v>
      </c>
      <c r="G25" s="28"/>
      <c r="H25" s="28"/>
      <c r="I25" s="28"/>
      <c r="J25" s="28"/>
      <c r="K25" s="29">
        <f>SUM(G25:J25)</f>
        <v>0</v>
      </c>
      <c r="L25" s="28"/>
      <c r="M25" s="28"/>
      <c r="N25" s="28"/>
      <c r="O25" s="28"/>
      <c r="P25" s="29">
        <f>SUM(L25:O25)</f>
        <v>0</v>
      </c>
      <c r="Q25" s="30">
        <f>+B25+C25+D25+E25+G25+H25+I25+J25+L25+M25+N25+O25</f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>SUM(B26:E26)</f>
        <v>0</v>
      </c>
      <c r="G26" s="28"/>
      <c r="H26" s="28"/>
      <c r="I26" s="28"/>
      <c r="J26" s="28"/>
      <c r="K26" s="29">
        <f>SUM(G26:J26)</f>
        <v>0</v>
      </c>
      <c r="L26" s="28"/>
      <c r="M26" s="28"/>
      <c r="N26" s="28"/>
      <c r="O26" s="28"/>
      <c r="P26" s="29">
        <f t="shared" ref="P26:P33" si="7">SUM(L26:O26)</f>
        <v>0</v>
      </c>
      <c r="Q26" s="30">
        <f>+B26+C26+D26+E26+G26+H26+I26+J26+L26+M26+N26+O26</f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ref="F27:F33" si="8">SUM(B27:E27)</f>
        <v>0</v>
      </c>
      <c r="G27" s="28"/>
      <c r="H27" s="28"/>
      <c r="I27" s="28"/>
      <c r="J27" s="28"/>
      <c r="K27" s="29">
        <f t="shared" ref="K27:K33" si="9">SUM(G27:J27)</f>
        <v>0</v>
      </c>
      <c r="L27" s="28"/>
      <c r="M27" s="28"/>
      <c r="N27" s="28"/>
      <c r="O27" s="28"/>
      <c r="P27" s="29">
        <f t="shared" si="7"/>
        <v>0</v>
      </c>
      <c r="Q27" s="30">
        <f t="shared" ref="Q27:Q33" si="10">+B27+C27+D27+E27+G27+H27+I27+J27+L27+M27+N27+O27</f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8"/>
        <v>0</v>
      </c>
      <c r="G28" s="28"/>
      <c r="H28" s="28"/>
      <c r="I28" s="28"/>
      <c r="J28" s="28"/>
      <c r="K28" s="29">
        <f t="shared" si="9"/>
        <v>0</v>
      </c>
      <c r="L28" s="28"/>
      <c r="M28" s="28"/>
      <c r="N28" s="28"/>
      <c r="O28" s="28"/>
      <c r="P28" s="29">
        <f t="shared" si="7"/>
        <v>0</v>
      </c>
      <c r="Q28" s="30">
        <f t="shared" si="10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8"/>
        <v>0</v>
      </c>
      <c r="G29" s="28"/>
      <c r="H29" s="28"/>
      <c r="I29" s="28"/>
      <c r="J29" s="28"/>
      <c r="K29" s="29">
        <f t="shared" si="9"/>
        <v>0</v>
      </c>
      <c r="L29" s="28"/>
      <c r="M29" s="28"/>
      <c r="N29" s="28"/>
      <c r="O29" s="28"/>
      <c r="P29" s="29">
        <f t="shared" si="7"/>
        <v>0</v>
      </c>
      <c r="Q29" s="30">
        <f t="shared" si="10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8"/>
        <v>0</v>
      </c>
      <c r="G30" s="28"/>
      <c r="H30" s="28"/>
      <c r="I30" s="28"/>
      <c r="J30" s="28"/>
      <c r="K30" s="29">
        <f t="shared" si="9"/>
        <v>0</v>
      </c>
      <c r="L30" s="28"/>
      <c r="M30" s="28"/>
      <c r="N30" s="28"/>
      <c r="O30" s="28"/>
      <c r="P30" s="29">
        <f t="shared" si="7"/>
        <v>0</v>
      </c>
      <c r="Q30" s="30">
        <f t="shared" si="10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8"/>
        <v>0</v>
      </c>
      <c r="G31" s="31"/>
      <c r="H31" s="31"/>
      <c r="I31" s="31"/>
      <c r="J31" s="31"/>
      <c r="K31" s="29">
        <f t="shared" si="9"/>
        <v>0</v>
      </c>
      <c r="L31" s="31"/>
      <c r="M31" s="31"/>
      <c r="N31" s="31"/>
      <c r="O31" s="31"/>
      <c r="P31" s="29">
        <f t="shared" si="7"/>
        <v>0</v>
      </c>
      <c r="Q31" s="30">
        <f t="shared" si="10"/>
        <v>0</v>
      </c>
    </row>
    <row r="32" spans="1:17" ht="16.5" x14ac:dyDescent="0.3">
      <c r="A32" s="6" t="s">
        <v>139</v>
      </c>
      <c r="B32" s="31"/>
      <c r="C32" s="31"/>
      <c r="D32" s="31"/>
      <c r="E32" s="31"/>
      <c r="F32" s="29">
        <f t="shared" si="8"/>
        <v>0</v>
      </c>
      <c r="G32" s="31"/>
      <c r="H32" s="31"/>
      <c r="I32" s="31"/>
      <c r="J32" s="31"/>
      <c r="K32" s="29">
        <f t="shared" si="9"/>
        <v>0</v>
      </c>
      <c r="L32" s="31"/>
      <c r="M32" s="31"/>
      <c r="N32" s="31"/>
      <c r="O32" s="31"/>
      <c r="P32" s="29">
        <f t="shared" si="7"/>
        <v>0</v>
      </c>
      <c r="Q32" s="30">
        <f t="shared" si="10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33">
        <f t="shared" si="8"/>
        <v>0</v>
      </c>
      <c r="G33" s="32"/>
      <c r="H33" s="32"/>
      <c r="I33" s="32"/>
      <c r="J33" s="32"/>
      <c r="K33" s="33">
        <f t="shared" si="9"/>
        <v>0</v>
      </c>
      <c r="L33" s="32"/>
      <c r="M33" s="32"/>
      <c r="N33" s="32"/>
      <c r="O33" s="32"/>
      <c r="P33" s="33">
        <f t="shared" si="7"/>
        <v>0</v>
      </c>
      <c r="Q33" s="34">
        <f t="shared" si="10"/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11">SUM(C22:C33)</f>
        <v>0</v>
      </c>
      <c r="D34" s="35">
        <f t="shared" si="11"/>
        <v>0</v>
      </c>
      <c r="E34" s="35">
        <f t="shared" si="11"/>
        <v>0</v>
      </c>
      <c r="F34" s="35">
        <f t="shared" si="11"/>
        <v>0</v>
      </c>
      <c r="G34" s="35">
        <f t="shared" si="11"/>
        <v>0</v>
      </c>
      <c r="H34" s="35">
        <f t="shared" si="11"/>
        <v>0</v>
      </c>
      <c r="I34" s="35">
        <f t="shared" si="11"/>
        <v>0</v>
      </c>
      <c r="J34" s="35">
        <f t="shared" si="11"/>
        <v>0</v>
      </c>
      <c r="K34" s="35">
        <f t="shared" si="11"/>
        <v>0</v>
      </c>
      <c r="L34" s="35">
        <f t="shared" si="11"/>
        <v>0</v>
      </c>
      <c r="M34" s="35">
        <f t="shared" si="11"/>
        <v>0</v>
      </c>
      <c r="N34" s="35">
        <f t="shared" si="11"/>
        <v>0</v>
      </c>
      <c r="O34" s="35">
        <f t="shared" si="11"/>
        <v>0</v>
      </c>
      <c r="P34" s="35">
        <f t="shared" si="11"/>
        <v>0</v>
      </c>
      <c r="Q34" s="36">
        <f t="shared" si="11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 t="shared" ref="B37:E38" si="12">+B7+B22</f>
        <v>0</v>
      </c>
      <c r="C37" s="28">
        <f t="shared" si="12"/>
        <v>0</v>
      </c>
      <c r="D37" s="28">
        <f t="shared" si="12"/>
        <v>0</v>
      </c>
      <c r="E37" s="28">
        <f t="shared" si="12"/>
        <v>0</v>
      </c>
      <c r="F37" s="29">
        <f>SUM(B37:E37)</f>
        <v>0</v>
      </c>
      <c r="G37" s="28">
        <f t="shared" ref="G37:J38" si="13">+G7+G22</f>
        <v>0</v>
      </c>
      <c r="H37" s="28">
        <f t="shared" si="13"/>
        <v>0</v>
      </c>
      <c r="I37" s="28">
        <f t="shared" si="13"/>
        <v>0</v>
      </c>
      <c r="J37" s="28">
        <f t="shared" si="13"/>
        <v>0</v>
      </c>
      <c r="K37" s="29">
        <f>SUM(G37:J37)</f>
        <v>0</v>
      </c>
      <c r="L37" s="28">
        <f t="shared" ref="L37:O38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si="12"/>
        <v>0</v>
      </c>
      <c r="C38" s="28">
        <f t="shared" si="12"/>
        <v>0</v>
      </c>
      <c r="D38" s="28">
        <f t="shared" si="12"/>
        <v>0</v>
      </c>
      <c r="E38" s="28">
        <f t="shared" si="12"/>
        <v>0</v>
      </c>
      <c r="F38" s="29">
        <f t="shared" ref="F38:F47" si="15">SUM(B38:E38)</f>
        <v>0</v>
      </c>
      <c r="G38" s="28">
        <f t="shared" si="13"/>
        <v>0</v>
      </c>
      <c r="H38" s="28">
        <f t="shared" si="13"/>
        <v>0</v>
      </c>
      <c r="I38" s="28">
        <f t="shared" si="13"/>
        <v>0</v>
      </c>
      <c r="J38" s="28">
        <f t="shared" si="13"/>
        <v>0</v>
      </c>
      <c r="K38" s="29">
        <f t="shared" ref="K38:K43" si="16">SUM(G38:J38)</f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ref="P38:P44" si="17">SUM(L38:O38)</f>
        <v>0</v>
      </c>
      <c r="Q38" s="30">
        <f t="shared" ref="Q38:Q44" si="18">+B38+C38+D38+E38+G38+H38+I38+J38+L38+M38+N38+O38</f>
        <v>0</v>
      </c>
    </row>
    <row r="39" spans="1:17" ht="16.5" x14ac:dyDescent="0.3">
      <c r="A39" s="5" t="s">
        <v>115</v>
      </c>
      <c r="B39" s="28">
        <f>+B10+B24</f>
        <v>0</v>
      </c>
      <c r="C39" s="28">
        <f>+C10+C24</f>
        <v>0</v>
      </c>
      <c r="D39" s="28">
        <f>+D10+D24</f>
        <v>0</v>
      </c>
      <c r="E39" s="28">
        <f>+E10+E24</f>
        <v>0</v>
      </c>
      <c r="F39" s="29">
        <f t="shared" si="15"/>
        <v>0</v>
      </c>
      <c r="G39" s="28">
        <f>+G10+G24</f>
        <v>0</v>
      </c>
      <c r="H39" s="28">
        <f>+H10+H24</f>
        <v>0</v>
      </c>
      <c r="I39" s="28">
        <f>+I10+I24</f>
        <v>0</v>
      </c>
      <c r="J39" s="28">
        <f>+J10+J24</f>
        <v>0</v>
      </c>
      <c r="K39" s="29">
        <f t="shared" si="16"/>
        <v>0</v>
      </c>
      <c r="L39" s="28">
        <f>+L10+L24</f>
        <v>0</v>
      </c>
      <c r="M39" s="28">
        <f>+M10+M24</f>
        <v>0</v>
      </c>
      <c r="N39" s="28">
        <f>+N10+N24</f>
        <v>0</v>
      </c>
      <c r="O39" s="28">
        <f>+O10+O24</f>
        <v>0</v>
      </c>
      <c r="P39" s="29">
        <f t="shared" si="17"/>
        <v>0</v>
      </c>
      <c r="Q39" s="30">
        <f t="shared" si="18"/>
        <v>0</v>
      </c>
    </row>
    <row r="40" spans="1:17" ht="16.5" x14ac:dyDescent="0.3">
      <c r="A40" s="5" t="s">
        <v>116</v>
      </c>
      <c r="B40" s="28">
        <f t="shared" ref="B40:E44" si="19">+B11+B26</f>
        <v>0</v>
      </c>
      <c r="C40" s="28">
        <f t="shared" si="19"/>
        <v>0</v>
      </c>
      <c r="D40" s="28">
        <f t="shared" si="19"/>
        <v>0</v>
      </c>
      <c r="E40" s="28">
        <f t="shared" si="19"/>
        <v>0</v>
      </c>
      <c r="F40" s="29">
        <f t="shared" si="15"/>
        <v>0</v>
      </c>
      <c r="G40" s="28">
        <f t="shared" ref="G40:J44" si="20">+G11+G26</f>
        <v>0</v>
      </c>
      <c r="H40" s="28">
        <f t="shared" si="20"/>
        <v>0</v>
      </c>
      <c r="I40" s="28">
        <f t="shared" si="20"/>
        <v>0</v>
      </c>
      <c r="J40" s="28">
        <f t="shared" si="20"/>
        <v>0</v>
      </c>
      <c r="K40" s="29">
        <f t="shared" si="16"/>
        <v>0</v>
      </c>
      <c r="L40" s="28">
        <f t="shared" ref="L40:O44" si="21">+L11+L26</f>
        <v>0</v>
      </c>
      <c r="M40" s="28">
        <f t="shared" si="21"/>
        <v>0</v>
      </c>
      <c r="N40" s="28">
        <f t="shared" si="21"/>
        <v>0</v>
      </c>
      <c r="O40" s="28">
        <f t="shared" si="21"/>
        <v>0</v>
      </c>
      <c r="P40" s="29">
        <f t="shared" si="17"/>
        <v>0</v>
      </c>
      <c r="Q40" s="30">
        <f t="shared" si="18"/>
        <v>0</v>
      </c>
    </row>
    <row r="41" spans="1:17" ht="16.5" x14ac:dyDescent="0.3">
      <c r="A41" s="5" t="s">
        <v>117</v>
      </c>
      <c r="B41" s="28">
        <f t="shared" si="19"/>
        <v>0</v>
      </c>
      <c r="C41" s="28">
        <f t="shared" si="19"/>
        <v>0</v>
      </c>
      <c r="D41" s="28">
        <f t="shared" si="19"/>
        <v>0</v>
      </c>
      <c r="E41" s="28">
        <f t="shared" si="19"/>
        <v>0</v>
      </c>
      <c r="F41" s="29">
        <f t="shared" si="15"/>
        <v>0</v>
      </c>
      <c r="G41" s="28">
        <f t="shared" si="20"/>
        <v>0</v>
      </c>
      <c r="H41" s="28">
        <f t="shared" si="20"/>
        <v>0</v>
      </c>
      <c r="I41" s="28">
        <f t="shared" si="20"/>
        <v>0</v>
      </c>
      <c r="J41" s="28">
        <f t="shared" si="20"/>
        <v>0</v>
      </c>
      <c r="K41" s="29">
        <f t="shared" si="16"/>
        <v>0</v>
      </c>
      <c r="L41" s="28">
        <f t="shared" si="21"/>
        <v>0</v>
      </c>
      <c r="M41" s="28">
        <f t="shared" si="21"/>
        <v>0</v>
      </c>
      <c r="N41" s="28">
        <f t="shared" si="21"/>
        <v>0</v>
      </c>
      <c r="O41" s="28">
        <f t="shared" si="21"/>
        <v>0</v>
      </c>
      <c r="P41" s="29">
        <f t="shared" si="17"/>
        <v>0</v>
      </c>
      <c r="Q41" s="30">
        <f t="shared" si="18"/>
        <v>0</v>
      </c>
    </row>
    <row r="42" spans="1:17" ht="16.5" x14ac:dyDescent="0.3">
      <c r="A42" s="5" t="s">
        <v>118</v>
      </c>
      <c r="B42" s="28">
        <f t="shared" si="19"/>
        <v>0</v>
      </c>
      <c r="C42" s="28">
        <f t="shared" si="19"/>
        <v>0</v>
      </c>
      <c r="D42" s="28">
        <f t="shared" si="19"/>
        <v>0</v>
      </c>
      <c r="E42" s="28">
        <f t="shared" si="19"/>
        <v>0</v>
      </c>
      <c r="F42" s="29">
        <f t="shared" si="15"/>
        <v>0</v>
      </c>
      <c r="G42" s="28">
        <f t="shared" si="20"/>
        <v>0</v>
      </c>
      <c r="H42" s="28">
        <f t="shared" si="20"/>
        <v>0</v>
      </c>
      <c r="I42" s="28">
        <f t="shared" si="20"/>
        <v>0</v>
      </c>
      <c r="J42" s="28">
        <f t="shared" si="20"/>
        <v>0</v>
      </c>
      <c r="K42" s="29">
        <f t="shared" si="16"/>
        <v>0</v>
      </c>
      <c r="L42" s="28">
        <f t="shared" si="21"/>
        <v>0</v>
      </c>
      <c r="M42" s="28">
        <f t="shared" si="21"/>
        <v>0</v>
      </c>
      <c r="N42" s="28">
        <f t="shared" si="21"/>
        <v>0</v>
      </c>
      <c r="O42" s="28">
        <f t="shared" si="21"/>
        <v>0</v>
      </c>
      <c r="P42" s="29">
        <f t="shared" si="17"/>
        <v>0</v>
      </c>
      <c r="Q42" s="30">
        <f t="shared" si="18"/>
        <v>0</v>
      </c>
    </row>
    <row r="43" spans="1:17" ht="16.5" x14ac:dyDescent="0.3">
      <c r="A43" s="5" t="s">
        <v>119</v>
      </c>
      <c r="B43" s="28">
        <f t="shared" si="19"/>
        <v>0</v>
      </c>
      <c r="C43" s="28">
        <f t="shared" si="19"/>
        <v>0</v>
      </c>
      <c r="D43" s="28">
        <f t="shared" si="19"/>
        <v>0</v>
      </c>
      <c r="E43" s="28">
        <f t="shared" si="19"/>
        <v>0</v>
      </c>
      <c r="F43" s="29">
        <f t="shared" si="15"/>
        <v>0</v>
      </c>
      <c r="G43" s="28">
        <f t="shared" si="20"/>
        <v>0</v>
      </c>
      <c r="H43" s="28">
        <f t="shared" si="20"/>
        <v>0</v>
      </c>
      <c r="I43" s="28">
        <f t="shared" si="20"/>
        <v>0</v>
      </c>
      <c r="J43" s="28">
        <f t="shared" si="20"/>
        <v>0</v>
      </c>
      <c r="K43" s="29">
        <f t="shared" si="16"/>
        <v>0</v>
      </c>
      <c r="L43" s="28">
        <f t="shared" si="21"/>
        <v>0</v>
      </c>
      <c r="M43" s="28">
        <f t="shared" si="21"/>
        <v>0</v>
      </c>
      <c r="N43" s="28">
        <f t="shared" si="21"/>
        <v>0</v>
      </c>
      <c r="O43" s="28">
        <f t="shared" si="21"/>
        <v>0</v>
      </c>
      <c r="P43" s="29">
        <f t="shared" si="17"/>
        <v>0</v>
      </c>
      <c r="Q43" s="30">
        <f t="shared" si="18"/>
        <v>0</v>
      </c>
    </row>
    <row r="44" spans="1:17" ht="16.5" x14ac:dyDescent="0.3">
      <c r="A44" s="5" t="s">
        <v>24</v>
      </c>
      <c r="B44" s="28">
        <f t="shared" si="19"/>
        <v>0</v>
      </c>
      <c r="C44" s="28">
        <f t="shared" si="19"/>
        <v>0</v>
      </c>
      <c r="D44" s="28">
        <f t="shared" si="19"/>
        <v>0</v>
      </c>
      <c r="E44" s="28">
        <f t="shared" si="19"/>
        <v>0</v>
      </c>
      <c r="F44" s="29">
        <f t="shared" si="15"/>
        <v>0</v>
      </c>
      <c r="G44" s="28">
        <f t="shared" si="20"/>
        <v>0</v>
      </c>
      <c r="H44" s="28">
        <f t="shared" si="20"/>
        <v>0</v>
      </c>
      <c r="I44" s="28">
        <f t="shared" si="20"/>
        <v>0</v>
      </c>
      <c r="J44" s="28">
        <f t="shared" si="20"/>
        <v>0</v>
      </c>
      <c r="K44" s="29">
        <f>SUM(G44:J44)</f>
        <v>0</v>
      </c>
      <c r="L44" s="28">
        <f t="shared" si="21"/>
        <v>0</v>
      </c>
      <c r="M44" s="28">
        <f t="shared" si="21"/>
        <v>0</v>
      </c>
      <c r="N44" s="28">
        <f t="shared" si="21"/>
        <v>0</v>
      </c>
      <c r="O44" s="28">
        <f t="shared" si="21"/>
        <v>0</v>
      </c>
      <c r="P44" s="29">
        <f t="shared" si="17"/>
        <v>0</v>
      </c>
      <c r="Q44" s="30">
        <f t="shared" si="18"/>
        <v>0</v>
      </c>
    </row>
    <row r="45" spans="1:17" ht="16.5" x14ac:dyDescent="0.3">
      <c r="A45" s="6" t="s">
        <v>26</v>
      </c>
      <c r="B45" s="28">
        <f>+B15+B30</f>
        <v>0</v>
      </c>
      <c r="C45" s="28">
        <f>+C15+C30</f>
        <v>0</v>
      </c>
      <c r="D45" s="28">
        <f>+D15+D30</f>
        <v>0</v>
      </c>
      <c r="E45" s="28">
        <f>+E15+E30</f>
        <v>0</v>
      </c>
      <c r="F45" s="29">
        <f t="shared" si="15"/>
        <v>0</v>
      </c>
      <c r="G45" s="28">
        <f>+G15+G30</f>
        <v>0</v>
      </c>
      <c r="H45" s="28">
        <f>+H15+H30</f>
        <v>0</v>
      </c>
      <c r="I45" s="28">
        <f>+I15+I30</f>
        <v>0</v>
      </c>
      <c r="J45" s="28">
        <f>+J15+J30</f>
        <v>0</v>
      </c>
      <c r="K45" s="29">
        <f>SUM(G45:J45)</f>
        <v>0</v>
      </c>
      <c r="L45" s="28">
        <f>+L18+L33</f>
        <v>0</v>
      </c>
      <c r="M45" s="28">
        <f>+M15+M30</f>
        <v>0</v>
      </c>
      <c r="N45" s="28">
        <f>+N18+N33</f>
        <v>0</v>
      </c>
      <c r="O45" s="28">
        <f>+O15+O30</f>
        <v>0</v>
      </c>
      <c r="P45" s="29">
        <f>SUM(L45:O45)</f>
        <v>0</v>
      </c>
      <c r="Q45" s="30">
        <f>+B45+C45+D45+E45+G45+H45+I45+J45+L45+M45+N45+O45</f>
        <v>0</v>
      </c>
    </row>
    <row r="46" spans="1:17" ht="16.5" x14ac:dyDescent="0.3">
      <c r="A46" s="6" t="s">
        <v>25</v>
      </c>
      <c r="B46" s="28">
        <f t="shared" ref="B46:E47" si="22">+B16+B31</f>
        <v>0</v>
      </c>
      <c r="C46" s="28">
        <f t="shared" si="22"/>
        <v>0</v>
      </c>
      <c r="D46" s="28">
        <f t="shared" si="22"/>
        <v>0</v>
      </c>
      <c r="E46" s="28">
        <f t="shared" si="22"/>
        <v>0</v>
      </c>
      <c r="F46" s="29">
        <f t="shared" si="15"/>
        <v>0</v>
      </c>
      <c r="G46" s="28">
        <f t="shared" ref="G46:J47" si="23">+G16+G31</f>
        <v>0</v>
      </c>
      <c r="H46" s="28">
        <f t="shared" si="23"/>
        <v>0</v>
      </c>
      <c r="I46" s="28">
        <f t="shared" si="23"/>
        <v>0</v>
      </c>
      <c r="J46" s="28">
        <f t="shared" si="23"/>
        <v>0</v>
      </c>
      <c r="K46" s="29">
        <f>SUM(G46:J46)</f>
        <v>0</v>
      </c>
      <c r="L46" s="28">
        <f>+L19+L34</f>
        <v>0</v>
      </c>
      <c r="M46" s="28">
        <f>+M16+M31</f>
        <v>0</v>
      </c>
      <c r="N46" s="28">
        <f>+N19+N34</f>
        <v>0</v>
      </c>
      <c r="O46" s="28">
        <f>+O16+O31</f>
        <v>0</v>
      </c>
      <c r="P46" s="29">
        <f>SUM(L46:O46)</f>
        <v>0</v>
      </c>
      <c r="Q46" s="30">
        <f>+B46+C46+D46+E46+G46+H46+I46+J46+L46+M46+N46+O46</f>
        <v>0</v>
      </c>
    </row>
    <row r="47" spans="1:17" ht="16.5" x14ac:dyDescent="0.3">
      <c r="A47" s="6" t="s">
        <v>139</v>
      </c>
      <c r="B47" s="28">
        <f t="shared" si="22"/>
        <v>0</v>
      </c>
      <c r="C47" s="28">
        <f t="shared" si="22"/>
        <v>0</v>
      </c>
      <c r="D47" s="28">
        <f t="shared" si="22"/>
        <v>0</v>
      </c>
      <c r="E47" s="28">
        <f t="shared" si="22"/>
        <v>0</v>
      </c>
      <c r="F47" s="29">
        <f t="shared" si="15"/>
        <v>0</v>
      </c>
      <c r="G47" s="28">
        <f t="shared" si="23"/>
        <v>0</v>
      </c>
      <c r="H47" s="28">
        <f t="shared" si="23"/>
        <v>0</v>
      </c>
      <c r="I47" s="28">
        <f t="shared" si="23"/>
        <v>0</v>
      </c>
      <c r="J47" s="28">
        <f t="shared" si="23"/>
        <v>0</v>
      </c>
      <c r="K47" s="29">
        <f>SUM(G47:J47)</f>
        <v>0</v>
      </c>
      <c r="L47" s="28">
        <f>+L20+L35</f>
        <v>0</v>
      </c>
      <c r="M47" s="28">
        <f>+M17+M32</f>
        <v>0</v>
      </c>
      <c r="N47" s="28">
        <f>+N20+N35</f>
        <v>0</v>
      </c>
      <c r="O47" s="28">
        <f>+O17+O32</f>
        <v>0</v>
      </c>
      <c r="P47" s="29">
        <f>SUM(L47:O47)</f>
        <v>0</v>
      </c>
      <c r="Q47" s="30">
        <f>+B47+C47+D47+E47+G47+H47+I47+J47+L47+M47+N47+O47</f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37">
        <f>SUM(B48:E48)</f>
        <v>0</v>
      </c>
      <c r="G48" s="31">
        <f>+G18+G33</f>
        <v>0</v>
      </c>
      <c r="H48" s="31">
        <f>+H18+H33</f>
        <v>0</v>
      </c>
      <c r="I48" s="28">
        <f>+I18+I33</f>
        <v>0</v>
      </c>
      <c r="J48" s="31">
        <f>+J18+J33</f>
        <v>0</v>
      </c>
      <c r="K48" s="37">
        <f>SUM(G48:J48)</f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37">
        <f>SUM(L48:O48)</f>
        <v>0</v>
      </c>
      <c r="Q48" s="38">
        <f>+B48+C48+D48+E48+G48+H48+I48+J48+L48+M48+N48+O48</f>
        <v>0</v>
      </c>
    </row>
    <row r="49" spans="1:17" ht="16.5" thickBot="1" x14ac:dyDescent="0.3">
      <c r="A49" s="8" t="s">
        <v>14</v>
      </c>
      <c r="B49" s="9">
        <f t="shared" ref="B49:Q49" si="24">SUM(B37:B48)</f>
        <v>0</v>
      </c>
      <c r="C49" s="9">
        <f t="shared" si="24"/>
        <v>0</v>
      </c>
      <c r="D49" s="9">
        <f t="shared" si="24"/>
        <v>0</v>
      </c>
      <c r="E49" s="9">
        <f t="shared" si="24"/>
        <v>0</v>
      </c>
      <c r="F49" s="9">
        <f t="shared" si="24"/>
        <v>0</v>
      </c>
      <c r="G49" s="9">
        <f t="shared" si="24"/>
        <v>0</v>
      </c>
      <c r="H49" s="9">
        <f t="shared" si="24"/>
        <v>0</v>
      </c>
      <c r="I49" s="9">
        <f t="shared" si="24"/>
        <v>0</v>
      </c>
      <c r="J49" s="9">
        <f t="shared" si="24"/>
        <v>0</v>
      </c>
      <c r="K49" s="9">
        <f t="shared" si="24"/>
        <v>0</v>
      </c>
      <c r="L49" s="9">
        <f t="shared" si="24"/>
        <v>0</v>
      </c>
      <c r="M49" s="9">
        <f t="shared" si="24"/>
        <v>0</v>
      </c>
      <c r="N49" s="9">
        <f t="shared" si="24"/>
        <v>0</v>
      </c>
      <c r="O49" s="9">
        <f t="shared" si="24"/>
        <v>0</v>
      </c>
      <c r="P49" s="9">
        <f t="shared" si="24"/>
        <v>0</v>
      </c>
      <c r="Q49" s="9">
        <f t="shared" si="24"/>
        <v>0</v>
      </c>
    </row>
  </sheetData>
  <mergeCells count="9">
    <mergeCell ref="A1:Q1"/>
    <mergeCell ref="A20:Q20"/>
    <mergeCell ref="A35:Q35"/>
    <mergeCell ref="A2:Q2"/>
    <mergeCell ref="A3:Q3"/>
    <mergeCell ref="B4:E4"/>
    <mergeCell ref="M4:O4"/>
    <mergeCell ref="P4:Q4"/>
    <mergeCell ref="A5:Q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1"/>
  <sheetViews>
    <sheetView zoomScale="82" zoomScaleNormal="82" workbookViewId="0">
      <selection activeCell="S35" sqref="S35"/>
    </sheetView>
  </sheetViews>
  <sheetFormatPr baseColWidth="10" defaultColWidth="9.140625" defaultRowHeight="15" x14ac:dyDescent="0.25"/>
  <cols>
    <col min="1" max="1" width="39.5703125" bestFit="1" customWidth="1"/>
    <col min="6" max="6" width="18.140625" customWidth="1"/>
    <col min="11" max="11" width="19.85546875" customWidth="1"/>
    <col min="16" max="16" width="18.5703125" customWidth="1"/>
  </cols>
  <sheetData>
    <row r="1" spans="1:17" ht="15.75" x14ac:dyDescent="0.25">
      <c r="A1" s="352" t="s">
        <v>38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4"/>
    </row>
    <row r="2" spans="1:17" ht="17.25" thickBot="1" x14ac:dyDescent="0.35">
      <c r="A2" s="344" t="s">
        <v>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7.25" thickBot="1" x14ac:dyDescent="0.35">
      <c r="A3" s="332" t="s">
        <v>142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4"/>
    </row>
    <row r="4" spans="1:17" ht="16.5" thickBot="1" x14ac:dyDescent="0.3">
      <c r="A4" s="41" t="s">
        <v>51</v>
      </c>
      <c r="B4" s="347">
        <f>+'CARRERA JUDICIAL'!D45</f>
        <v>0</v>
      </c>
      <c r="C4" s="348"/>
      <c r="D4" s="348"/>
      <c r="E4" s="349"/>
      <c r="F4" s="48"/>
      <c r="G4" s="48"/>
      <c r="H4" s="48"/>
      <c r="I4" s="48"/>
      <c r="J4" s="48"/>
      <c r="K4" s="48"/>
      <c r="L4" s="48"/>
      <c r="M4" s="347" t="s">
        <v>71</v>
      </c>
      <c r="N4" s="348"/>
      <c r="O4" s="349"/>
      <c r="P4" s="347">
        <f>+'CARRERA JUDICIAL'!E45</f>
        <v>0</v>
      </c>
      <c r="Q4" s="349"/>
    </row>
    <row r="5" spans="1:17" ht="15.75" x14ac:dyDescent="0.25">
      <c r="A5" s="335" t="s">
        <v>75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3" x14ac:dyDescent="0.3">
      <c r="A6" s="24" t="s">
        <v>22</v>
      </c>
      <c r="B6" s="25" t="s">
        <v>2</v>
      </c>
      <c r="C6" s="25" t="s">
        <v>3</v>
      </c>
      <c r="D6" s="25" t="s">
        <v>4</v>
      </c>
      <c r="E6" s="25" t="s">
        <v>5</v>
      </c>
      <c r="F6" s="26" t="s">
        <v>44</v>
      </c>
      <c r="G6" s="25" t="s">
        <v>6</v>
      </c>
      <c r="H6" s="25" t="s">
        <v>7</v>
      </c>
      <c r="I6" s="25" t="s">
        <v>8</v>
      </c>
      <c r="J6" s="25" t="s">
        <v>9</v>
      </c>
      <c r="K6" s="26" t="s">
        <v>46</v>
      </c>
      <c r="L6" s="25" t="s">
        <v>10</v>
      </c>
      <c r="M6" s="25" t="s">
        <v>11</v>
      </c>
      <c r="N6" s="25" t="s">
        <v>12</v>
      </c>
      <c r="O6" s="25" t="s">
        <v>13</v>
      </c>
      <c r="P6" s="26" t="s">
        <v>45</v>
      </c>
      <c r="Q6" s="27" t="s">
        <v>14</v>
      </c>
    </row>
    <row r="7" spans="1:17" ht="16.5" x14ac:dyDescent="0.3">
      <c r="A7" s="1" t="s">
        <v>113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>SUM(G7:J7)</f>
        <v>0</v>
      </c>
      <c r="L7" s="28"/>
      <c r="M7" s="28"/>
      <c r="N7" s="28"/>
      <c r="O7" s="28"/>
      <c r="P7" s="29">
        <f>SUM(L7:O7)</f>
        <v>0</v>
      </c>
      <c r="Q7" s="30">
        <f>+B7+C7+D7+E7+G7+H7+I7+J7+L7+M7+N7+O7</f>
        <v>0</v>
      </c>
    </row>
    <row r="8" spans="1:17" ht="16.5" x14ac:dyDescent="0.3">
      <c r="A8" s="1" t="s">
        <v>114</v>
      </c>
      <c r="B8" s="28"/>
      <c r="C8" s="28"/>
      <c r="D8" s="28"/>
      <c r="E8" s="28"/>
      <c r="F8" s="29">
        <f t="shared" ref="F8:F18" si="0">SUM(B8:E8)</f>
        <v>0</v>
      </c>
      <c r="G8" s="28"/>
      <c r="H8" s="28"/>
      <c r="I8" s="28"/>
      <c r="J8" s="28"/>
      <c r="K8" s="29">
        <f t="shared" ref="K8:K18" si="1">SUM(G8:J8)</f>
        <v>0</v>
      </c>
      <c r="L8" s="28"/>
      <c r="M8" s="28"/>
      <c r="N8" s="28"/>
      <c r="O8" s="28"/>
      <c r="P8" s="29">
        <f t="shared" ref="P8:P18" si="2">SUM(L8:O8)</f>
        <v>0</v>
      </c>
      <c r="Q8" s="30">
        <f t="shared" ref="Q8:Q18" si="3">+B8+C8+D8+E8+G8+H8+I8+J8+L8+M8+N8+O8</f>
        <v>0</v>
      </c>
    </row>
    <row r="9" spans="1:17" ht="16.5" x14ac:dyDescent="0.3">
      <c r="A9" s="5" t="s">
        <v>115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116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117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118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119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5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26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25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6.5" x14ac:dyDescent="0.3">
      <c r="A17" s="6" t="s">
        <v>139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7.25" thickBot="1" x14ac:dyDescent="0.35">
      <c r="A18" s="6" t="s">
        <v>27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6.5" thickBot="1" x14ac:dyDescent="0.3">
      <c r="A19" s="13" t="s">
        <v>14</v>
      </c>
      <c r="B19" s="14">
        <f t="shared" ref="B19:Q19" si="4">SUM(B7:B18)</f>
        <v>0</v>
      </c>
      <c r="C19" s="14">
        <f t="shared" si="4"/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5">
        <f t="shared" si="4"/>
        <v>0</v>
      </c>
    </row>
    <row r="20" spans="1:17" ht="15.75" x14ac:dyDescent="0.25">
      <c r="A20" s="335" t="s">
        <v>76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</row>
    <row r="21" spans="1:17" ht="33" x14ac:dyDescent="0.3">
      <c r="A21" s="24" t="s">
        <v>22</v>
      </c>
      <c r="B21" s="25" t="s">
        <v>2</v>
      </c>
      <c r="C21" s="25" t="s">
        <v>3</v>
      </c>
      <c r="D21" s="25" t="s">
        <v>4</v>
      </c>
      <c r="E21" s="25" t="s">
        <v>5</v>
      </c>
      <c r="F21" s="26" t="s">
        <v>44</v>
      </c>
      <c r="G21" s="25" t="s">
        <v>6</v>
      </c>
      <c r="H21" s="25" t="s">
        <v>7</v>
      </c>
      <c r="I21" s="25" t="s">
        <v>8</v>
      </c>
      <c r="J21" s="25" t="s">
        <v>9</v>
      </c>
      <c r="K21" s="26" t="s">
        <v>46</v>
      </c>
      <c r="L21" s="25" t="s">
        <v>10</v>
      </c>
      <c r="M21" s="25" t="s">
        <v>11</v>
      </c>
      <c r="N21" s="25" t="s">
        <v>12</v>
      </c>
      <c r="O21" s="25" t="s">
        <v>13</v>
      </c>
      <c r="P21" s="26" t="s">
        <v>45</v>
      </c>
      <c r="Q21" s="27" t="s">
        <v>14</v>
      </c>
    </row>
    <row r="22" spans="1:17" ht="16.5" x14ac:dyDescent="0.3">
      <c r="A22" s="1" t="s">
        <v>113</v>
      </c>
      <c r="B22" s="28"/>
      <c r="C22" s="28"/>
      <c r="D22" s="28"/>
      <c r="E22" s="28"/>
      <c r="F22" s="29">
        <f>SUM(B22:E22)</f>
        <v>0</v>
      </c>
      <c r="G22" s="28"/>
      <c r="H22" s="28"/>
      <c r="I22" s="28"/>
      <c r="J22" s="28"/>
      <c r="K22" s="29">
        <f>SUM(G22:J22)</f>
        <v>0</v>
      </c>
      <c r="L22" s="28"/>
      <c r="M22" s="28"/>
      <c r="N22" s="28"/>
      <c r="O22" s="28"/>
      <c r="P22" s="29">
        <f>SUM(L22:O22)</f>
        <v>0</v>
      </c>
      <c r="Q22" s="30">
        <f>+B22+C22+D22+E22+G22+H22+I22+J22+L22+M22+N22+O22</f>
        <v>0</v>
      </c>
    </row>
    <row r="23" spans="1:17" ht="16.5" x14ac:dyDescent="0.3">
      <c r="A23" s="1" t="s">
        <v>114</v>
      </c>
      <c r="B23" s="28"/>
      <c r="C23" s="28"/>
      <c r="D23" s="28"/>
      <c r="E23" s="28"/>
      <c r="F23" s="29">
        <f t="shared" ref="F23:F33" si="5">SUM(B23:E23)</f>
        <v>0</v>
      </c>
      <c r="G23" s="28"/>
      <c r="H23" s="28"/>
      <c r="I23" s="28"/>
      <c r="J23" s="28"/>
      <c r="K23" s="29">
        <f t="shared" ref="K23:K33" si="6">SUM(G23:J23)</f>
        <v>0</v>
      </c>
      <c r="L23" s="28"/>
      <c r="M23" s="28"/>
      <c r="N23" s="28"/>
      <c r="O23" s="28"/>
      <c r="P23" s="29">
        <f t="shared" ref="P23:P33" si="7">SUM(L23:O23)</f>
        <v>0</v>
      </c>
      <c r="Q23" s="30">
        <f t="shared" ref="Q23:Q33" si="8">+B23+C23+D23+E23+G23+H23+I23+J23+L23+M23+N23+O23</f>
        <v>0</v>
      </c>
    </row>
    <row r="24" spans="1:17" ht="16.5" x14ac:dyDescent="0.3">
      <c r="A24" s="5" t="s">
        <v>115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116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117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118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119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5" t="s">
        <v>24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25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6.5" x14ac:dyDescent="0.3">
      <c r="A32" s="6" t="s">
        <v>139</v>
      </c>
      <c r="B32" s="31"/>
      <c r="C32" s="31"/>
      <c r="D32" s="31"/>
      <c r="E32" s="31"/>
      <c r="F32" s="29">
        <f t="shared" si="5"/>
        <v>0</v>
      </c>
      <c r="G32" s="31"/>
      <c r="H32" s="31"/>
      <c r="I32" s="31"/>
      <c r="J32" s="31"/>
      <c r="K32" s="29">
        <f t="shared" si="6"/>
        <v>0</v>
      </c>
      <c r="L32" s="31"/>
      <c r="M32" s="31"/>
      <c r="N32" s="31"/>
      <c r="O32" s="31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6" t="s">
        <v>27</v>
      </c>
      <c r="B33" s="32"/>
      <c r="C33" s="32"/>
      <c r="D33" s="32"/>
      <c r="E33" s="32"/>
      <c r="F33" s="29">
        <f t="shared" si="5"/>
        <v>0</v>
      </c>
      <c r="G33" s="32"/>
      <c r="H33" s="32"/>
      <c r="I33" s="32"/>
      <c r="J33" s="32"/>
      <c r="K33" s="29">
        <f t="shared" si="6"/>
        <v>0</v>
      </c>
      <c r="L33" s="32"/>
      <c r="M33" s="32"/>
      <c r="N33" s="32"/>
      <c r="O33" s="32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17" t="s">
        <v>14</v>
      </c>
      <c r="B34" s="35">
        <f>SUM(B22:B33)</f>
        <v>0</v>
      </c>
      <c r="C34" s="35">
        <f t="shared" ref="C34:Q34" si="9">SUM(C22:C33)</f>
        <v>0</v>
      </c>
      <c r="D34" s="35">
        <f t="shared" si="9"/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6">
        <f t="shared" si="9"/>
        <v>0</v>
      </c>
    </row>
    <row r="35" spans="1:17" ht="15.75" x14ac:dyDescent="0.25">
      <c r="A35" s="341" t="s">
        <v>31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ht="33" x14ac:dyDescent="0.3">
      <c r="A36" s="24" t="s">
        <v>22</v>
      </c>
      <c r="B36" s="25" t="s">
        <v>2</v>
      </c>
      <c r="C36" s="25" t="s">
        <v>3</v>
      </c>
      <c r="D36" s="25" t="s">
        <v>4</v>
      </c>
      <c r="E36" s="25" t="s">
        <v>5</v>
      </c>
      <c r="F36" s="26" t="s">
        <v>44</v>
      </c>
      <c r="G36" s="25" t="s">
        <v>6</v>
      </c>
      <c r="H36" s="25" t="s">
        <v>7</v>
      </c>
      <c r="I36" s="25" t="s">
        <v>8</v>
      </c>
      <c r="J36" s="25" t="s">
        <v>9</v>
      </c>
      <c r="K36" s="26" t="s">
        <v>46</v>
      </c>
      <c r="L36" s="25" t="s">
        <v>10</v>
      </c>
      <c r="M36" s="25" t="s">
        <v>11</v>
      </c>
      <c r="N36" s="25" t="s">
        <v>12</v>
      </c>
      <c r="O36" s="25" t="s">
        <v>13</v>
      </c>
      <c r="P36" s="26" t="s">
        <v>45</v>
      </c>
      <c r="Q36" s="27" t="s">
        <v>23</v>
      </c>
    </row>
    <row r="37" spans="1:17" ht="16.5" x14ac:dyDescent="0.3">
      <c r="A37" s="1" t="s">
        <v>113</v>
      </c>
      <c r="B37" s="28">
        <f t="shared" ref="B37:E38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>SUM(B37:E37)</f>
        <v>0</v>
      </c>
      <c r="G37" s="28">
        <f t="shared" ref="G37:J38" si="11">+G7+G22</f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>SUM(G37:J37)</f>
        <v>0</v>
      </c>
      <c r="L37" s="28">
        <f t="shared" ref="L37:O38" si="12">+L7+L22</f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>SUM(L37:O37)</f>
        <v>0</v>
      </c>
      <c r="Q37" s="30">
        <f>+B37+C37+D37+E37+G37+H37+I37+J37+L37+M37+N37+O37</f>
        <v>0</v>
      </c>
    </row>
    <row r="38" spans="1:17" ht="16.5" x14ac:dyDescent="0.3">
      <c r="A38" s="1" t="s">
        <v>114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ref="F38:F48" si="13">SUM(B38:E38)</f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ref="K38:K48" si="14">SUM(G38:J38)</f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ref="P38:P48" si="15">SUM(L38:O38)</f>
        <v>0</v>
      </c>
      <c r="Q38" s="30">
        <f t="shared" ref="Q38:Q48" si="16">+B38+C38+D38+E38+G38+H38+I38+J38+L38+M38+N38+O38</f>
        <v>0</v>
      </c>
    </row>
    <row r="39" spans="1:17" ht="16.5" x14ac:dyDescent="0.3">
      <c r="A39" s="5" t="s">
        <v>115</v>
      </c>
      <c r="B39" s="28">
        <f t="shared" ref="B39:E41" si="17">+B10+B25</f>
        <v>0</v>
      </c>
      <c r="C39" s="28">
        <f t="shared" si="17"/>
        <v>0</v>
      </c>
      <c r="D39" s="28">
        <f t="shared" si="17"/>
        <v>0</v>
      </c>
      <c r="E39" s="28">
        <f t="shared" si="17"/>
        <v>0</v>
      </c>
      <c r="F39" s="29">
        <f t="shared" si="13"/>
        <v>0</v>
      </c>
      <c r="G39" s="28">
        <f t="shared" ref="G39:J42" si="18">+G10+G25</f>
        <v>0</v>
      </c>
      <c r="H39" s="28">
        <f t="shared" si="18"/>
        <v>0</v>
      </c>
      <c r="I39" s="28">
        <f t="shared" si="18"/>
        <v>0</v>
      </c>
      <c r="J39" s="28">
        <f t="shared" si="18"/>
        <v>0</v>
      </c>
      <c r="K39" s="29">
        <f t="shared" si="14"/>
        <v>0</v>
      </c>
      <c r="L39" s="28">
        <f t="shared" ref="L39:O42" si="19">+L10+L25</f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116</v>
      </c>
      <c r="B40" s="28">
        <f t="shared" si="17"/>
        <v>0</v>
      </c>
      <c r="C40" s="28">
        <f t="shared" si="17"/>
        <v>0</v>
      </c>
      <c r="D40" s="28">
        <f t="shared" si="17"/>
        <v>0</v>
      </c>
      <c r="E40" s="28">
        <f t="shared" si="17"/>
        <v>0</v>
      </c>
      <c r="F40" s="29">
        <f t="shared" si="13"/>
        <v>0</v>
      </c>
      <c r="G40" s="28">
        <f t="shared" si="18"/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4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117</v>
      </c>
      <c r="B41" s="28">
        <f t="shared" si="17"/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20.25" customHeight="1" x14ac:dyDescent="0.3">
      <c r="A42" s="5" t="s">
        <v>118</v>
      </c>
      <c r="B42" s="28">
        <f>+B12+B27</f>
        <v>0</v>
      </c>
      <c r="C42" s="28">
        <f>+C13+C28</f>
        <v>0</v>
      </c>
      <c r="D42" s="28">
        <f>+D13+D28</f>
        <v>0</v>
      </c>
      <c r="E42" s="28">
        <f>+E13+E28</f>
        <v>0</v>
      </c>
      <c r="F42" s="29">
        <f t="shared" si="13"/>
        <v>0</v>
      </c>
      <c r="G42" s="28">
        <f t="shared" si="18"/>
        <v>0</v>
      </c>
      <c r="H42" s="28">
        <f t="shared" si="18"/>
        <v>0</v>
      </c>
      <c r="I42" s="28">
        <f t="shared" si="18"/>
        <v>0</v>
      </c>
      <c r="J42" s="28">
        <f t="shared" si="18"/>
        <v>0</v>
      </c>
      <c r="K42" s="29">
        <f t="shared" si="14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 t="shared" si="19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119</v>
      </c>
      <c r="B43" s="28">
        <f>+B13+B28</f>
        <v>0</v>
      </c>
      <c r="C43" s="28">
        <f t="shared" ref="C43:E45" si="20">+C13+C28</f>
        <v>0</v>
      </c>
      <c r="D43" s="28">
        <f t="shared" si="20"/>
        <v>0</v>
      </c>
      <c r="E43" s="28">
        <f t="shared" si="20"/>
        <v>0</v>
      </c>
      <c r="F43" s="29">
        <f t="shared" si="13"/>
        <v>0</v>
      </c>
      <c r="G43" s="28">
        <f t="shared" ref="G43:J45" si="21">+G13+G28</f>
        <v>0</v>
      </c>
      <c r="H43" s="28">
        <f t="shared" si="21"/>
        <v>0</v>
      </c>
      <c r="I43" s="28">
        <f t="shared" si="21"/>
        <v>0</v>
      </c>
      <c r="J43" s="28">
        <f t="shared" si="21"/>
        <v>0</v>
      </c>
      <c r="K43" s="29">
        <f t="shared" si="14"/>
        <v>0</v>
      </c>
      <c r="L43" s="28">
        <f>+L14+L29</f>
        <v>0</v>
      </c>
      <c r="M43" s="28">
        <f t="shared" ref="M43:N45" si="22">+M13+M28</f>
        <v>0</v>
      </c>
      <c r="N43" s="28">
        <f t="shared" si="22"/>
        <v>0</v>
      </c>
      <c r="O43" s="28">
        <f>+O14+O29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5" t="s">
        <v>24</v>
      </c>
      <c r="B44" s="28">
        <f>+B14+B29</f>
        <v>0</v>
      </c>
      <c r="C44" s="28">
        <f t="shared" si="20"/>
        <v>0</v>
      </c>
      <c r="D44" s="28">
        <f t="shared" si="20"/>
        <v>0</v>
      </c>
      <c r="E44" s="28">
        <f t="shared" si="20"/>
        <v>0</v>
      </c>
      <c r="F44" s="29">
        <f t="shared" si="13"/>
        <v>0</v>
      </c>
      <c r="G44" s="28">
        <f t="shared" si="21"/>
        <v>0</v>
      </c>
      <c r="H44" s="28">
        <f t="shared" si="21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>+L15+L30</f>
        <v>0</v>
      </c>
      <c r="M44" s="28">
        <f t="shared" si="22"/>
        <v>0</v>
      </c>
      <c r="N44" s="28">
        <f t="shared" si="22"/>
        <v>0</v>
      </c>
      <c r="O44" s="28">
        <f>+O15+O30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26</v>
      </c>
      <c r="B45" s="28">
        <f>+B15+B30</f>
        <v>0</v>
      </c>
      <c r="C45" s="28">
        <f t="shared" si="20"/>
        <v>0</v>
      </c>
      <c r="D45" s="28">
        <f t="shared" si="20"/>
        <v>0</v>
      </c>
      <c r="E45" s="28">
        <f t="shared" si="20"/>
        <v>0</v>
      </c>
      <c r="F45" s="29">
        <f t="shared" si="13"/>
        <v>0</v>
      </c>
      <c r="G45" s="28">
        <f t="shared" si="21"/>
        <v>0</v>
      </c>
      <c r="H45" s="28">
        <f t="shared" si="21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>+L15+L30</f>
        <v>0</v>
      </c>
      <c r="M45" s="28">
        <f t="shared" si="22"/>
        <v>0</v>
      </c>
      <c r="N45" s="28">
        <f t="shared" si="22"/>
        <v>0</v>
      </c>
      <c r="O45" s="28">
        <f>+O15+O30</f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25</v>
      </c>
      <c r="B46" s="28">
        <f t="shared" ref="B46:E47" si="23">+B16+B31</f>
        <v>0</v>
      </c>
      <c r="C46" s="28">
        <f t="shared" si="23"/>
        <v>0</v>
      </c>
      <c r="D46" s="28">
        <f t="shared" si="23"/>
        <v>0</v>
      </c>
      <c r="E46" s="28">
        <f t="shared" si="23"/>
        <v>0</v>
      </c>
      <c r="F46" s="29">
        <f t="shared" si="13"/>
        <v>0</v>
      </c>
      <c r="G46" s="28">
        <f t="shared" ref="G46:J47" si="24">+G16+G31</f>
        <v>0</v>
      </c>
      <c r="H46" s="28">
        <f t="shared" si="24"/>
        <v>0</v>
      </c>
      <c r="I46" s="28">
        <f t="shared" si="24"/>
        <v>0</v>
      </c>
      <c r="J46" s="28">
        <f t="shared" si="24"/>
        <v>0</v>
      </c>
      <c r="K46" s="29">
        <f t="shared" si="14"/>
        <v>0</v>
      </c>
      <c r="L46" s="28">
        <f t="shared" ref="L46:O47" si="25">+L16+L31</f>
        <v>0</v>
      </c>
      <c r="M46" s="28">
        <f t="shared" si="25"/>
        <v>0</v>
      </c>
      <c r="N46" s="28">
        <f t="shared" si="25"/>
        <v>0</v>
      </c>
      <c r="O46" s="28">
        <f t="shared" si="25"/>
        <v>0</v>
      </c>
      <c r="P46" s="29">
        <f t="shared" si="15"/>
        <v>0</v>
      </c>
      <c r="Q46" s="30">
        <f t="shared" si="16"/>
        <v>0</v>
      </c>
    </row>
    <row r="47" spans="1:17" ht="16.5" x14ac:dyDescent="0.3">
      <c r="A47" s="6" t="s">
        <v>139</v>
      </c>
      <c r="B47" s="28">
        <f t="shared" si="23"/>
        <v>0</v>
      </c>
      <c r="C47" s="28">
        <f t="shared" si="23"/>
        <v>0</v>
      </c>
      <c r="D47" s="28">
        <f t="shared" si="23"/>
        <v>0</v>
      </c>
      <c r="E47" s="28">
        <f t="shared" si="23"/>
        <v>0</v>
      </c>
      <c r="F47" s="29">
        <f t="shared" si="13"/>
        <v>0</v>
      </c>
      <c r="G47" s="28">
        <f t="shared" si="24"/>
        <v>0</v>
      </c>
      <c r="H47" s="28">
        <f t="shared" si="24"/>
        <v>0</v>
      </c>
      <c r="I47" s="28">
        <f t="shared" si="24"/>
        <v>0</v>
      </c>
      <c r="J47" s="28">
        <f t="shared" si="24"/>
        <v>0</v>
      </c>
      <c r="K47" s="29">
        <f t="shared" si="14"/>
        <v>0</v>
      </c>
      <c r="L47" s="28">
        <f t="shared" si="25"/>
        <v>0</v>
      </c>
      <c r="M47" s="28">
        <f t="shared" si="25"/>
        <v>0</v>
      </c>
      <c r="N47" s="28">
        <f t="shared" si="25"/>
        <v>0</v>
      </c>
      <c r="O47" s="28">
        <f t="shared" si="25"/>
        <v>0</v>
      </c>
      <c r="P47" s="29">
        <f t="shared" si="15"/>
        <v>0</v>
      </c>
      <c r="Q47" s="30">
        <f t="shared" si="16"/>
        <v>0</v>
      </c>
    </row>
    <row r="48" spans="1:17" ht="17.25" thickBot="1" x14ac:dyDescent="0.35">
      <c r="A48" s="6" t="s">
        <v>27</v>
      </c>
      <c r="B48" s="31">
        <f>+B18+B33</f>
        <v>0</v>
      </c>
      <c r="C48" s="31">
        <f>+C18+C33</f>
        <v>0</v>
      </c>
      <c r="D48" s="31">
        <f>+D18+D33</f>
        <v>0</v>
      </c>
      <c r="E48" s="31">
        <f>+E18+E33</f>
        <v>0</v>
      </c>
      <c r="F48" s="29">
        <f t="shared" si="13"/>
        <v>0</v>
      </c>
      <c r="G48" s="31">
        <f>+G18+G33</f>
        <v>0</v>
      </c>
      <c r="H48" s="31">
        <f>+H18+H33</f>
        <v>0</v>
      </c>
      <c r="I48" s="31">
        <f>+I18+I33</f>
        <v>0</v>
      </c>
      <c r="J48" s="31">
        <f>+J18+J33</f>
        <v>0</v>
      </c>
      <c r="K48" s="29">
        <f t="shared" si="14"/>
        <v>0</v>
      </c>
      <c r="L48" s="31">
        <f>+L18+L33</f>
        <v>0</v>
      </c>
      <c r="M48" s="31">
        <f>+M18+M33</f>
        <v>0</v>
      </c>
      <c r="N48" s="31">
        <f>+N18+N33</f>
        <v>0</v>
      </c>
      <c r="O48" s="31">
        <f>+O18+O33</f>
        <v>0</v>
      </c>
      <c r="P48" s="29">
        <f t="shared" si="15"/>
        <v>0</v>
      </c>
      <c r="Q48" s="30">
        <f t="shared" si="16"/>
        <v>0</v>
      </c>
    </row>
    <row r="49" spans="1:17" ht="16.5" thickBot="1" x14ac:dyDescent="0.3">
      <c r="A49" s="8" t="s">
        <v>14</v>
      </c>
      <c r="B49" s="9">
        <f t="shared" ref="B49:Q49" si="26">SUM(B37:B48)</f>
        <v>0</v>
      </c>
      <c r="C49" s="9">
        <f t="shared" si="26"/>
        <v>0</v>
      </c>
      <c r="D49" s="9">
        <f t="shared" si="26"/>
        <v>0</v>
      </c>
      <c r="E49" s="9">
        <f t="shared" si="26"/>
        <v>0</v>
      </c>
      <c r="F49" s="10">
        <f t="shared" si="26"/>
        <v>0</v>
      </c>
      <c r="G49" s="11">
        <f t="shared" si="26"/>
        <v>0</v>
      </c>
      <c r="H49" s="11">
        <f t="shared" si="26"/>
        <v>0</v>
      </c>
      <c r="I49" s="11">
        <f t="shared" si="26"/>
        <v>0</v>
      </c>
      <c r="J49" s="11">
        <f t="shared" si="26"/>
        <v>0</v>
      </c>
      <c r="K49" s="11">
        <f t="shared" si="26"/>
        <v>0</v>
      </c>
      <c r="L49" s="11">
        <f t="shared" si="26"/>
        <v>0</v>
      </c>
      <c r="M49" s="11">
        <f t="shared" si="26"/>
        <v>0</v>
      </c>
      <c r="N49" s="11">
        <f t="shared" si="26"/>
        <v>0</v>
      </c>
      <c r="O49" s="11">
        <f t="shared" si="26"/>
        <v>0</v>
      </c>
      <c r="P49" s="11">
        <f t="shared" si="26"/>
        <v>0</v>
      </c>
      <c r="Q49" s="12">
        <f t="shared" si="26"/>
        <v>0</v>
      </c>
    </row>
    <row r="50" spans="1:17" ht="16.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5.75" x14ac:dyDescent="0.25">
      <c r="A51" s="22" t="s">
        <v>39</v>
      </c>
    </row>
  </sheetData>
  <mergeCells count="9">
    <mergeCell ref="A5:Q5"/>
    <mergeCell ref="A20:Q20"/>
    <mergeCell ref="A35:Q35"/>
    <mergeCell ref="A1:Q1"/>
    <mergeCell ref="A2:Q2"/>
    <mergeCell ref="A3:Q3"/>
    <mergeCell ref="B4:E4"/>
    <mergeCell ref="M4:O4"/>
    <mergeCell ref="P4:Q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zoomScale="84" zoomScaleNormal="84" workbookViewId="0">
      <selection activeCell="T16" sqref="T16"/>
    </sheetView>
  </sheetViews>
  <sheetFormatPr baseColWidth="10" defaultColWidth="9.140625" defaultRowHeight="15" x14ac:dyDescent="0.25"/>
  <cols>
    <col min="1" max="1" width="43.85546875" customWidth="1"/>
    <col min="6" max="6" width="17.28515625" customWidth="1"/>
    <col min="11" max="11" width="17.28515625" customWidth="1"/>
    <col min="16" max="16" width="22.140625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144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JUDICIAL'!D46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JUDICIAL'!E46</f>
        <v>0</v>
      </c>
      <c r="Q3" s="349"/>
    </row>
    <row r="4" spans="1:17" ht="15.75" x14ac:dyDescent="0.25">
      <c r="A4" s="335" t="s">
        <v>77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335" t="s">
        <v>78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29">
        <f t="shared" si="5"/>
        <v>0</v>
      </c>
      <c r="G32" s="32"/>
      <c r="H32" s="32"/>
      <c r="I32" s="32"/>
      <c r="J32" s="32"/>
      <c r="K32" s="29">
        <f t="shared" si="6"/>
        <v>0</v>
      </c>
      <c r="L32" s="32"/>
      <c r="M32" s="32"/>
      <c r="N32" s="32"/>
      <c r="O32" s="32"/>
      <c r="P32" s="29">
        <f t="shared" si="7"/>
        <v>0</v>
      </c>
      <c r="Q32" s="30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>+B6+B21</f>
        <v>0</v>
      </c>
      <c r="C36" s="28">
        <f>+C6+C21</f>
        <v>0</v>
      </c>
      <c r="D36" s="28">
        <f>+D6+D21</f>
        <v>0</v>
      </c>
      <c r="E36" s="28">
        <f>+E6+E21</f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ref="B37:E47" si="10">+B7+B22</f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6" si="11">SUM(B37:E37)</f>
        <v>0</v>
      </c>
      <c r="G37" s="28">
        <f t="shared" ref="G37:J47" si="12">+G7+G22</f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7" si="13">SUM(G37:J37)</f>
        <v>0</v>
      </c>
      <c r="L37" s="28">
        <f t="shared" ref="L37:O47" si="14">+L7+L22</f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115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1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3"/>
        <v>0</v>
      </c>
      <c r="L38" s="28">
        <f t="shared" si="14"/>
        <v>0</v>
      </c>
      <c r="M38" s="28">
        <f t="shared" si="14"/>
        <v>0</v>
      </c>
      <c r="N38" s="28">
        <f t="shared" si="14"/>
        <v>0</v>
      </c>
      <c r="O38" s="28">
        <f t="shared" si="14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116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1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3"/>
        <v>0</v>
      </c>
      <c r="L39" s="28">
        <f t="shared" si="14"/>
        <v>0</v>
      </c>
      <c r="M39" s="28">
        <f t="shared" si="14"/>
        <v>0</v>
      </c>
      <c r="N39" s="28">
        <f t="shared" si="14"/>
        <v>0</v>
      </c>
      <c r="O39" s="28">
        <f t="shared" si="14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117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1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3"/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118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1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9">
        <f t="shared" si="13"/>
        <v>0</v>
      </c>
      <c r="L41" s="28">
        <f t="shared" si="14"/>
        <v>0</v>
      </c>
      <c r="M41" s="28">
        <f t="shared" si="14"/>
        <v>0</v>
      </c>
      <c r="N41" s="28">
        <f t="shared" si="14"/>
        <v>0</v>
      </c>
      <c r="O41" s="28">
        <f t="shared" si="14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119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1"/>
        <v>0</v>
      </c>
      <c r="G42" s="28">
        <f t="shared" si="12"/>
        <v>0</v>
      </c>
      <c r="H42" s="28">
        <f t="shared" si="12"/>
        <v>0</v>
      </c>
      <c r="I42" s="28">
        <f t="shared" si="12"/>
        <v>0</v>
      </c>
      <c r="J42" s="28">
        <f t="shared" si="12"/>
        <v>0</v>
      </c>
      <c r="K42" s="29">
        <f t="shared" si="13"/>
        <v>0</v>
      </c>
      <c r="L42" s="28">
        <f t="shared" si="14"/>
        <v>0</v>
      </c>
      <c r="M42" s="28">
        <f t="shared" si="14"/>
        <v>0</v>
      </c>
      <c r="N42" s="28">
        <f t="shared" si="14"/>
        <v>0</v>
      </c>
      <c r="O42" s="28">
        <f t="shared" si="14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1"/>
        <v>0</v>
      </c>
      <c r="G43" s="28">
        <f t="shared" si="12"/>
        <v>0</v>
      </c>
      <c r="H43" s="28">
        <f t="shared" si="12"/>
        <v>0</v>
      </c>
      <c r="I43" s="28">
        <f t="shared" si="12"/>
        <v>0</v>
      </c>
      <c r="J43" s="28">
        <f t="shared" si="12"/>
        <v>0</v>
      </c>
      <c r="K43" s="29">
        <f t="shared" si="13"/>
        <v>0</v>
      </c>
      <c r="L43" s="28">
        <f t="shared" si="14"/>
        <v>0</v>
      </c>
      <c r="M43" s="28">
        <f t="shared" si="14"/>
        <v>0</v>
      </c>
      <c r="N43" s="28">
        <f t="shared" si="14"/>
        <v>0</v>
      </c>
      <c r="O43" s="28">
        <f t="shared" si="14"/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 t="shared" si="10"/>
        <v>0</v>
      </c>
      <c r="E44" s="28">
        <f t="shared" si="10"/>
        <v>0</v>
      </c>
      <c r="F44" s="29">
        <f t="shared" si="11"/>
        <v>0</v>
      </c>
      <c r="G44" s="28">
        <f t="shared" si="12"/>
        <v>0</v>
      </c>
      <c r="H44" s="28">
        <f t="shared" si="12"/>
        <v>0</v>
      </c>
      <c r="I44" s="28">
        <f t="shared" si="12"/>
        <v>0</v>
      </c>
      <c r="J44" s="28">
        <f t="shared" si="12"/>
        <v>0</v>
      </c>
      <c r="K44" s="29">
        <f t="shared" si="13"/>
        <v>0</v>
      </c>
      <c r="L44" s="28">
        <f t="shared" si="14"/>
        <v>0</v>
      </c>
      <c r="M44" s="28">
        <f t="shared" si="14"/>
        <v>0</v>
      </c>
      <c r="N44" s="28">
        <f t="shared" si="14"/>
        <v>0</v>
      </c>
      <c r="O44" s="28">
        <f t="shared" si="14"/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1"/>
        <v>0</v>
      </c>
      <c r="G45" s="28">
        <f t="shared" si="12"/>
        <v>0</v>
      </c>
      <c r="H45" s="28">
        <f t="shared" si="12"/>
        <v>0</v>
      </c>
      <c r="I45" s="28">
        <f t="shared" si="12"/>
        <v>0</v>
      </c>
      <c r="J45" s="28">
        <f t="shared" si="12"/>
        <v>0</v>
      </c>
      <c r="K45" s="29">
        <f t="shared" si="13"/>
        <v>0</v>
      </c>
      <c r="L45" s="28">
        <f t="shared" si="14"/>
        <v>0</v>
      </c>
      <c r="M45" s="28">
        <f t="shared" si="14"/>
        <v>0</v>
      </c>
      <c r="N45" s="28">
        <f t="shared" si="14"/>
        <v>0</v>
      </c>
      <c r="O45" s="28">
        <f t="shared" si="14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139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1"/>
        <v>0</v>
      </c>
      <c r="G46" s="28">
        <f t="shared" si="12"/>
        <v>0</v>
      </c>
      <c r="H46" s="28">
        <f t="shared" si="12"/>
        <v>0</v>
      </c>
      <c r="I46" s="28">
        <f t="shared" si="12"/>
        <v>0</v>
      </c>
      <c r="J46" s="28">
        <f t="shared" si="12"/>
        <v>0</v>
      </c>
      <c r="K46" s="29">
        <f t="shared" si="13"/>
        <v>0</v>
      </c>
      <c r="L46" s="28">
        <f t="shared" si="14"/>
        <v>0</v>
      </c>
      <c r="M46" s="28">
        <f t="shared" si="14"/>
        <v>0</v>
      </c>
      <c r="N46" s="28">
        <f t="shared" si="14"/>
        <v>0</v>
      </c>
      <c r="O46" s="28">
        <f t="shared" si="14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28">
        <f t="shared" si="10"/>
        <v>0</v>
      </c>
      <c r="C47" s="28">
        <f t="shared" si="10"/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28">
        <f t="shared" si="12"/>
        <v>0</v>
      </c>
      <c r="H47" s="28">
        <f t="shared" si="12"/>
        <v>0</v>
      </c>
      <c r="I47" s="28">
        <f t="shared" si="12"/>
        <v>0</v>
      </c>
      <c r="J47" s="28">
        <f t="shared" si="12"/>
        <v>0</v>
      </c>
      <c r="K47" s="29">
        <f t="shared" si="13"/>
        <v>0</v>
      </c>
      <c r="L47" s="28">
        <f t="shared" si="14"/>
        <v>0</v>
      </c>
      <c r="M47" s="31">
        <f>+M17+M32</f>
        <v>0</v>
      </c>
      <c r="N47" s="28">
        <f>+N17+N32</f>
        <v>0</v>
      </c>
      <c r="O47" s="28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zoomScale="91" zoomScaleNormal="91" workbookViewId="0">
      <selection activeCell="A4" sqref="A4:Q4"/>
    </sheetView>
  </sheetViews>
  <sheetFormatPr baseColWidth="10" defaultColWidth="9.140625" defaultRowHeight="15" x14ac:dyDescent="0.25"/>
  <cols>
    <col min="1" max="1" width="38.28515625" bestFit="1" customWidth="1"/>
    <col min="6" max="6" width="19.140625" customWidth="1"/>
    <col min="11" max="11" width="19" customWidth="1"/>
    <col min="16" max="16" width="20.140625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143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JUDICIAL'!D47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JUDICIAL'!E47</f>
        <v>0</v>
      </c>
      <c r="Q3" s="349"/>
    </row>
    <row r="4" spans="1:17" ht="15.75" x14ac:dyDescent="0.25">
      <c r="A4" s="335" t="s">
        <v>79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 t="shared" ref="Q6:Q11" si="1"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>SUM(L7:O7)</f>
        <v>0</v>
      </c>
      <c r="Q7" s="30">
        <f t="shared" si="1"/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>SUM(L8:O8)</f>
        <v>0</v>
      </c>
      <c r="Q8" s="30">
        <f t="shared" si="1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>SUM(B9:E9)</f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>SUM(L9:O9)</f>
        <v>0</v>
      </c>
      <c r="Q9" s="30">
        <f t="shared" si="1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>SUM(B10:E10)</f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>SUM(L10:O10)</f>
        <v>0</v>
      </c>
      <c r="Q10" s="30">
        <f t="shared" si="1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ref="F11:F17" si="2">SUM(B11:E11)</f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ref="P11:P17" si="3">SUM(L11:O11)</f>
        <v>0</v>
      </c>
      <c r="Q11" s="30">
        <f t="shared" si="1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2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3"/>
        <v>0</v>
      </c>
      <c r="Q12" s="30">
        <f t="shared" ref="Q12:Q17" si="5">+B12+C12+D12+E12+G12+H12+I12+J12+L12+M12+N12+O12</f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2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3"/>
        <v>0</v>
      </c>
      <c r="Q13" s="30">
        <f t="shared" si="5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2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3"/>
        <v>0</v>
      </c>
      <c r="Q14" s="30">
        <f t="shared" si="5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2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3"/>
        <v>0</v>
      </c>
      <c r="Q15" s="30">
        <f t="shared" si="5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2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3"/>
        <v>0</v>
      </c>
      <c r="Q16" s="30">
        <f t="shared" si="5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2"/>
        <v>0</v>
      </c>
      <c r="G17" s="31"/>
      <c r="H17" s="31"/>
      <c r="I17" s="31"/>
      <c r="J17" s="31"/>
      <c r="K17" s="29">
        <f t="shared" si="4"/>
        <v>0</v>
      </c>
      <c r="L17" s="31"/>
      <c r="M17" s="31"/>
      <c r="N17" s="31"/>
      <c r="O17" s="31"/>
      <c r="P17" s="29">
        <f t="shared" si="3"/>
        <v>0</v>
      </c>
      <c r="Q17" s="30">
        <f t="shared" si="5"/>
        <v>0</v>
      </c>
    </row>
    <row r="18" spans="1:17" ht="16.5" thickBot="1" x14ac:dyDescent="0.3">
      <c r="A18" s="13" t="s">
        <v>14</v>
      </c>
      <c r="B18" s="14">
        <f t="shared" ref="B18:Q18" si="6">SUM(B6:B17)</f>
        <v>0</v>
      </c>
      <c r="C18" s="14">
        <f t="shared" si="6"/>
        <v>0</v>
      </c>
      <c r="D18" s="14">
        <f t="shared" si="6"/>
        <v>0</v>
      </c>
      <c r="E18" s="14">
        <f t="shared" si="6"/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6"/>
        <v>0</v>
      </c>
      <c r="P18" s="14">
        <f t="shared" si="6"/>
        <v>0</v>
      </c>
      <c r="Q18" s="15">
        <f t="shared" si="6"/>
        <v>0</v>
      </c>
    </row>
    <row r="19" spans="1:17" ht="15.75" x14ac:dyDescent="0.25">
      <c r="A19" s="335" t="s">
        <v>80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 t="shared" ref="F21:F26" si="7"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 t="shared" ref="Q21:Q26" si="8"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si="7"/>
        <v>0</v>
      </c>
      <c r="G22" s="28"/>
      <c r="H22" s="28"/>
      <c r="I22" s="28"/>
      <c r="J22" s="28"/>
      <c r="K22" s="29">
        <f t="shared" ref="K22:K27" si="9">SUM(G22:J22)</f>
        <v>0</v>
      </c>
      <c r="L22" s="28"/>
      <c r="M22" s="28"/>
      <c r="N22" s="28"/>
      <c r="O22" s="28"/>
      <c r="P22" s="29">
        <f t="shared" ref="P22:P27" si="10">SUM(L22:O22)</f>
        <v>0</v>
      </c>
      <c r="Q22" s="30">
        <f t="shared" si="8"/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7"/>
        <v>0</v>
      </c>
      <c r="G23" s="28"/>
      <c r="H23" s="28"/>
      <c r="I23" s="28"/>
      <c r="J23" s="28"/>
      <c r="K23" s="29">
        <f t="shared" si="9"/>
        <v>0</v>
      </c>
      <c r="L23" s="28"/>
      <c r="M23" s="28"/>
      <c r="N23" s="28"/>
      <c r="O23" s="28"/>
      <c r="P23" s="29">
        <f t="shared" si="10"/>
        <v>0</v>
      </c>
      <c r="Q23" s="30">
        <f t="shared" si="8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7"/>
        <v>0</v>
      </c>
      <c r="G24" s="28"/>
      <c r="H24" s="28"/>
      <c r="I24" s="28"/>
      <c r="J24" s="28"/>
      <c r="K24" s="29">
        <f t="shared" si="9"/>
        <v>0</v>
      </c>
      <c r="L24" s="28"/>
      <c r="M24" s="28"/>
      <c r="N24" s="28"/>
      <c r="O24" s="28"/>
      <c r="P24" s="29">
        <f t="shared" si="10"/>
        <v>0</v>
      </c>
      <c r="Q24" s="30">
        <f t="shared" si="8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7"/>
        <v>0</v>
      </c>
      <c r="G25" s="28"/>
      <c r="H25" s="28"/>
      <c r="I25" s="28"/>
      <c r="J25" s="28"/>
      <c r="K25" s="29">
        <f t="shared" si="9"/>
        <v>0</v>
      </c>
      <c r="L25" s="28"/>
      <c r="M25" s="28"/>
      <c r="N25" s="28"/>
      <c r="O25" s="28"/>
      <c r="P25" s="29">
        <f t="shared" si="10"/>
        <v>0</v>
      </c>
      <c r="Q25" s="30">
        <f t="shared" si="8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7"/>
        <v>0</v>
      </c>
      <c r="G26" s="28"/>
      <c r="H26" s="28"/>
      <c r="I26" s="28"/>
      <c r="J26" s="28"/>
      <c r="K26" s="29">
        <f t="shared" si="9"/>
        <v>0</v>
      </c>
      <c r="L26" s="28"/>
      <c r="M26" s="28"/>
      <c r="N26" s="28"/>
      <c r="O26" s="28"/>
      <c r="P26" s="29">
        <f t="shared" si="10"/>
        <v>0</v>
      </c>
      <c r="Q26" s="30">
        <f t="shared" si="8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ref="F27:F32" si="11">SUM(B27:E27)</f>
        <v>0</v>
      </c>
      <c r="G27" s="28"/>
      <c r="H27" s="28"/>
      <c r="I27" s="28"/>
      <c r="J27" s="28"/>
      <c r="K27" s="29">
        <f t="shared" si="9"/>
        <v>0</v>
      </c>
      <c r="L27" s="28"/>
      <c r="M27" s="28"/>
      <c r="N27" s="28"/>
      <c r="O27" s="28"/>
      <c r="P27" s="29">
        <f t="shared" si="10"/>
        <v>0</v>
      </c>
      <c r="Q27" s="30">
        <f t="shared" ref="Q27:Q32" si="12">+B27+C27+D27+E27+G27+H27+I27+J27+L27+M27+N27+O27</f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11"/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12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11"/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 t="shared" si="12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11"/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 t="shared" si="12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11"/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 t="shared" si="12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11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12"/>
        <v>0</v>
      </c>
    </row>
    <row r="33" spans="1:17" ht="17.25" thickBot="1" x14ac:dyDescent="0.35">
      <c r="A33" s="17" t="s">
        <v>14</v>
      </c>
      <c r="B33" s="35">
        <f t="shared" ref="B33:Q33" si="13">SUM(B21:B32)</f>
        <v>0</v>
      </c>
      <c r="C33" s="35">
        <f t="shared" si="13"/>
        <v>0</v>
      </c>
      <c r="D33" s="35">
        <f t="shared" si="13"/>
        <v>0</v>
      </c>
      <c r="E33" s="35">
        <f t="shared" si="13"/>
        <v>0</v>
      </c>
      <c r="F33" s="35">
        <f t="shared" si="13"/>
        <v>0</v>
      </c>
      <c r="G33" s="35">
        <f t="shared" si="13"/>
        <v>0</v>
      </c>
      <c r="H33" s="35">
        <f t="shared" si="13"/>
        <v>0</v>
      </c>
      <c r="I33" s="35">
        <f t="shared" si="13"/>
        <v>0</v>
      </c>
      <c r="J33" s="35">
        <f t="shared" si="13"/>
        <v>0</v>
      </c>
      <c r="K33" s="35">
        <f t="shared" si="13"/>
        <v>0</v>
      </c>
      <c r="L33" s="35">
        <f t="shared" si="13"/>
        <v>0</v>
      </c>
      <c r="M33" s="35">
        <f t="shared" si="13"/>
        <v>0</v>
      </c>
      <c r="N33" s="35">
        <f t="shared" si="13"/>
        <v>0</v>
      </c>
      <c r="O33" s="35">
        <f t="shared" si="13"/>
        <v>0</v>
      </c>
      <c r="P33" s="35">
        <f t="shared" si="13"/>
        <v>0</v>
      </c>
      <c r="Q33" s="36">
        <f t="shared" si="13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37" si="14">+B6+B21</f>
        <v>0</v>
      </c>
      <c r="C36" s="28">
        <f t="shared" si="14"/>
        <v>0</v>
      </c>
      <c r="D36" s="28">
        <f t="shared" si="14"/>
        <v>0</v>
      </c>
      <c r="E36" s="28">
        <f t="shared" si="14"/>
        <v>0</v>
      </c>
      <c r="F36" s="29">
        <f t="shared" ref="F36:F41" si="15">SUM(B36:E36)</f>
        <v>0</v>
      </c>
      <c r="G36" s="28">
        <f t="shared" ref="G36:J37" si="16">+G6+G21</f>
        <v>0</v>
      </c>
      <c r="H36" s="28">
        <f t="shared" si="16"/>
        <v>0</v>
      </c>
      <c r="I36" s="28">
        <f t="shared" si="16"/>
        <v>0</v>
      </c>
      <c r="J36" s="28">
        <f t="shared" si="16"/>
        <v>0</v>
      </c>
      <c r="K36" s="29">
        <f>SUM(G36:J36)</f>
        <v>0</v>
      </c>
      <c r="L36" s="28">
        <f t="shared" ref="L36:O37" si="17">+L6+L21</f>
        <v>0</v>
      </c>
      <c r="M36" s="28">
        <f t="shared" si="17"/>
        <v>0</v>
      </c>
      <c r="N36" s="28">
        <f t="shared" si="17"/>
        <v>0</v>
      </c>
      <c r="O36" s="28">
        <f t="shared" si="17"/>
        <v>0</v>
      </c>
      <c r="P36" s="29">
        <f t="shared" ref="P36:P41" si="18">SUM(L36:O36)</f>
        <v>0</v>
      </c>
      <c r="Q36" s="30">
        <f t="shared" ref="Q36:Q41" si="19">+B36+C36+D36+E36+G36+H36+I36+J36+L36+M36+N36+O36</f>
        <v>0</v>
      </c>
    </row>
    <row r="37" spans="1:17" ht="16.5" x14ac:dyDescent="0.3">
      <c r="A37" s="1" t="s">
        <v>114</v>
      </c>
      <c r="B37" s="28">
        <f t="shared" si="14"/>
        <v>0</v>
      </c>
      <c r="C37" s="28">
        <f t="shared" si="14"/>
        <v>0</v>
      </c>
      <c r="D37" s="28">
        <f t="shared" si="14"/>
        <v>0</v>
      </c>
      <c r="E37" s="28">
        <f t="shared" si="14"/>
        <v>0</v>
      </c>
      <c r="F37" s="29">
        <f t="shared" si="15"/>
        <v>0</v>
      </c>
      <c r="G37" s="28">
        <f t="shared" si="16"/>
        <v>0</v>
      </c>
      <c r="H37" s="28">
        <f t="shared" si="16"/>
        <v>0</v>
      </c>
      <c r="I37" s="28">
        <f t="shared" si="16"/>
        <v>0</v>
      </c>
      <c r="J37" s="28">
        <f t="shared" si="16"/>
        <v>0</v>
      </c>
      <c r="K37" s="29">
        <f>SUM(G37:J37)</f>
        <v>0</v>
      </c>
      <c r="L37" s="28">
        <f t="shared" si="17"/>
        <v>0</v>
      </c>
      <c r="M37" s="28">
        <f t="shared" si="17"/>
        <v>0</v>
      </c>
      <c r="N37" s="28">
        <f t="shared" si="17"/>
        <v>0</v>
      </c>
      <c r="O37" s="28">
        <f t="shared" si="17"/>
        <v>0</v>
      </c>
      <c r="P37" s="29">
        <f t="shared" si="18"/>
        <v>0</v>
      </c>
      <c r="Q37" s="30">
        <f t="shared" si="19"/>
        <v>0</v>
      </c>
    </row>
    <row r="38" spans="1:17" ht="16.5" x14ac:dyDescent="0.3">
      <c r="A38" s="5" t="s">
        <v>115</v>
      </c>
      <c r="B38" s="28">
        <f t="shared" ref="B38:E39" si="20">+B9+B23</f>
        <v>0</v>
      </c>
      <c r="C38" s="28">
        <f t="shared" si="20"/>
        <v>0</v>
      </c>
      <c r="D38" s="28">
        <f t="shared" si="20"/>
        <v>0</v>
      </c>
      <c r="E38" s="28">
        <f t="shared" si="20"/>
        <v>0</v>
      </c>
      <c r="F38" s="29">
        <f t="shared" si="15"/>
        <v>0</v>
      </c>
      <c r="G38" s="28">
        <f t="shared" ref="G38:J40" si="21">+G9+G23</f>
        <v>0</v>
      </c>
      <c r="H38" s="28">
        <f t="shared" si="21"/>
        <v>0</v>
      </c>
      <c r="I38" s="28">
        <f t="shared" si="21"/>
        <v>0</v>
      </c>
      <c r="J38" s="28">
        <f t="shared" si="21"/>
        <v>0</v>
      </c>
      <c r="K38" s="29">
        <f>SUM(G38:J38)</f>
        <v>0</v>
      </c>
      <c r="L38" s="28">
        <f t="shared" ref="L38:O40" si="22">+L9+L23</f>
        <v>0</v>
      </c>
      <c r="M38" s="28">
        <f t="shared" si="22"/>
        <v>0</v>
      </c>
      <c r="N38" s="28">
        <f t="shared" si="22"/>
        <v>0</v>
      </c>
      <c r="O38" s="28">
        <f t="shared" si="22"/>
        <v>0</v>
      </c>
      <c r="P38" s="29">
        <f t="shared" si="18"/>
        <v>0</v>
      </c>
      <c r="Q38" s="30">
        <f t="shared" si="19"/>
        <v>0</v>
      </c>
    </row>
    <row r="39" spans="1:17" ht="16.5" x14ac:dyDescent="0.3">
      <c r="A39" s="5" t="s">
        <v>116</v>
      </c>
      <c r="B39" s="28">
        <f t="shared" si="20"/>
        <v>0</v>
      </c>
      <c r="C39" s="28">
        <f t="shared" si="20"/>
        <v>0</v>
      </c>
      <c r="D39" s="28">
        <f t="shared" si="20"/>
        <v>0</v>
      </c>
      <c r="E39" s="28">
        <f t="shared" si="20"/>
        <v>0</v>
      </c>
      <c r="F39" s="29">
        <f t="shared" si="15"/>
        <v>0</v>
      </c>
      <c r="G39" s="28">
        <f t="shared" si="21"/>
        <v>0</v>
      </c>
      <c r="H39" s="28">
        <f t="shared" si="21"/>
        <v>0</v>
      </c>
      <c r="I39" s="28">
        <f t="shared" si="21"/>
        <v>0</v>
      </c>
      <c r="J39" s="28">
        <f t="shared" si="21"/>
        <v>0</v>
      </c>
      <c r="K39" s="29">
        <f>SUM(G39:J39)</f>
        <v>0</v>
      </c>
      <c r="L39" s="28">
        <f t="shared" si="22"/>
        <v>0</v>
      </c>
      <c r="M39" s="28">
        <f t="shared" si="22"/>
        <v>0</v>
      </c>
      <c r="N39" s="28">
        <f t="shared" si="22"/>
        <v>0</v>
      </c>
      <c r="O39" s="28">
        <f t="shared" si="22"/>
        <v>0</v>
      </c>
      <c r="P39" s="29">
        <f t="shared" si="18"/>
        <v>0</v>
      </c>
      <c r="Q39" s="30">
        <f t="shared" si="19"/>
        <v>0</v>
      </c>
    </row>
    <row r="40" spans="1:17" ht="16.5" x14ac:dyDescent="0.3">
      <c r="A40" s="5" t="s">
        <v>117</v>
      </c>
      <c r="B40" s="28">
        <f>+B11+B25</f>
        <v>0</v>
      </c>
      <c r="C40" s="28">
        <f>+C10+C24</f>
        <v>0</v>
      </c>
      <c r="D40" s="28">
        <f>+D11+D25</f>
        <v>0</v>
      </c>
      <c r="E40" s="28">
        <f>+E11+E25</f>
        <v>0</v>
      </c>
      <c r="F40" s="29">
        <f t="shared" si="15"/>
        <v>0</v>
      </c>
      <c r="G40" s="28">
        <f t="shared" si="21"/>
        <v>0</v>
      </c>
      <c r="H40" s="28">
        <f t="shared" si="21"/>
        <v>0</v>
      </c>
      <c r="I40" s="28">
        <f t="shared" si="21"/>
        <v>0</v>
      </c>
      <c r="J40" s="28">
        <f t="shared" si="21"/>
        <v>0</v>
      </c>
      <c r="K40" s="29">
        <f>SUM(G40:J40)</f>
        <v>0</v>
      </c>
      <c r="L40" s="28">
        <f t="shared" si="22"/>
        <v>0</v>
      </c>
      <c r="M40" s="28">
        <f t="shared" si="22"/>
        <v>0</v>
      </c>
      <c r="N40" s="28">
        <f t="shared" si="22"/>
        <v>0</v>
      </c>
      <c r="O40" s="28">
        <f t="shared" si="22"/>
        <v>0</v>
      </c>
      <c r="P40" s="29">
        <f t="shared" si="18"/>
        <v>0</v>
      </c>
      <c r="Q40" s="30">
        <f t="shared" si="19"/>
        <v>0</v>
      </c>
    </row>
    <row r="41" spans="1:17" ht="16.5" x14ac:dyDescent="0.3">
      <c r="A41" s="5" t="s">
        <v>118</v>
      </c>
      <c r="B41" s="28">
        <f t="shared" ref="B41:C44" si="23">+B11+B26</f>
        <v>0</v>
      </c>
      <c r="C41" s="28">
        <f t="shared" si="23"/>
        <v>0</v>
      </c>
      <c r="D41" s="28">
        <f>+D12+D26</f>
        <v>0</v>
      </c>
      <c r="E41" s="28">
        <f>+E11+E26</f>
        <v>0</v>
      </c>
      <c r="F41" s="29">
        <f t="shared" si="15"/>
        <v>0</v>
      </c>
      <c r="G41" s="28">
        <f t="shared" ref="G41:I43" si="24">+G11+G26</f>
        <v>0</v>
      </c>
      <c r="H41" s="28">
        <f t="shared" si="24"/>
        <v>0</v>
      </c>
      <c r="I41" s="28">
        <f t="shared" si="24"/>
        <v>0</v>
      </c>
      <c r="J41" s="28">
        <f>+J12+J26</f>
        <v>0</v>
      </c>
      <c r="K41" s="29">
        <f t="shared" ref="K41:K47" si="25">SUM(G41:J41)</f>
        <v>0</v>
      </c>
      <c r="L41" s="28">
        <f t="shared" ref="L41:O43" si="26">+L11+L26</f>
        <v>0</v>
      </c>
      <c r="M41" s="28">
        <f t="shared" si="26"/>
        <v>0</v>
      </c>
      <c r="N41" s="28">
        <f t="shared" si="26"/>
        <v>0</v>
      </c>
      <c r="O41" s="28">
        <f t="shared" si="26"/>
        <v>0</v>
      </c>
      <c r="P41" s="29">
        <f t="shared" si="18"/>
        <v>0</v>
      </c>
      <c r="Q41" s="30">
        <f t="shared" si="19"/>
        <v>0</v>
      </c>
    </row>
    <row r="42" spans="1:17" ht="16.5" x14ac:dyDescent="0.3">
      <c r="A42" s="5" t="s">
        <v>119</v>
      </c>
      <c r="B42" s="28">
        <f t="shared" si="23"/>
        <v>0</v>
      </c>
      <c r="C42" s="28">
        <f t="shared" si="23"/>
        <v>0</v>
      </c>
      <c r="D42" s="28">
        <f>+D12+D27</f>
        <v>0</v>
      </c>
      <c r="E42" s="28">
        <f>+E12+E27</f>
        <v>0</v>
      </c>
      <c r="F42" s="29">
        <f t="shared" ref="F42:F47" si="27">SUM(B42:E42)</f>
        <v>0</v>
      </c>
      <c r="G42" s="28">
        <f t="shared" si="24"/>
        <v>0</v>
      </c>
      <c r="H42" s="28">
        <f t="shared" si="24"/>
        <v>0</v>
      </c>
      <c r="I42" s="28">
        <f t="shared" si="24"/>
        <v>0</v>
      </c>
      <c r="J42" s="28">
        <f>+J12+J27</f>
        <v>0</v>
      </c>
      <c r="K42" s="29">
        <f t="shared" si="25"/>
        <v>0</v>
      </c>
      <c r="L42" s="28">
        <f t="shared" si="26"/>
        <v>0</v>
      </c>
      <c r="M42" s="28">
        <f t="shared" si="26"/>
        <v>0</v>
      </c>
      <c r="N42" s="28">
        <f t="shared" si="26"/>
        <v>0</v>
      </c>
      <c r="O42" s="28">
        <f t="shared" si="26"/>
        <v>0</v>
      </c>
      <c r="P42" s="29">
        <f t="shared" ref="P42:P47" si="28">SUM(L42:O42)</f>
        <v>0</v>
      </c>
      <c r="Q42" s="30">
        <f t="shared" ref="Q42:Q47" si="29">+B42+C42+D42+E42+G42+H42+I42+J42+L42+M42+N42+O42</f>
        <v>0</v>
      </c>
    </row>
    <row r="43" spans="1:17" ht="16.5" x14ac:dyDescent="0.3">
      <c r="A43" s="5" t="s">
        <v>24</v>
      </c>
      <c r="B43" s="28">
        <f t="shared" si="23"/>
        <v>0</v>
      </c>
      <c r="C43" s="28">
        <f t="shared" si="23"/>
        <v>0</v>
      </c>
      <c r="D43" s="28">
        <f>+D13+D28</f>
        <v>0</v>
      </c>
      <c r="E43" s="28">
        <f>+E13+E28</f>
        <v>0</v>
      </c>
      <c r="F43" s="29">
        <f t="shared" si="27"/>
        <v>0</v>
      </c>
      <c r="G43" s="28">
        <f t="shared" si="24"/>
        <v>0</v>
      </c>
      <c r="H43" s="28">
        <f t="shared" si="24"/>
        <v>0</v>
      </c>
      <c r="I43" s="28">
        <f t="shared" si="24"/>
        <v>0</v>
      </c>
      <c r="J43" s="28">
        <f>+J13+J28</f>
        <v>0</v>
      </c>
      <c r="K43" s="29">
        <f t="shared" si="25"/>
        <v>0</v>
      </c>
      <c r="L43" s="28">
        <f t="shared" si="26"/>
        <v>0</v>
      </c>
      <c r="M43" s="28">
        <f t="shared" si="26"/>
        <v>0</v>
      </c>
      <c r="N43" s="28">
        <f t="shared" si="26"/>
        <v>0</v>
      </c>
      <c r="O43" s="28">
        <f t="shared" si="26"/>
        <v>0</v>
      </c>
      <c r="P43" s="29">
        <f t="shared" si="28"/>
        <v>0</v>
      </c>
      <c r="Q43" s="30">
        <f t="shared" si="29"/>
        <v>0</v>
      </c>
    </row>
    <row r="44" spans="1:17" ht="16.5" x14ac:dyDescent="0.3">
      <c r="A44" s="6" t="s">
        <v>26</v>
      </c>
      <c r="B44" s="28">
        <f t="shared" si="23"/>
        <v>0</v>
      </c>
      <c r="C44" s="28">
        <f t="shared" si="23"/>
        <v>0</v>
      </c>
      <c r="D44" s="28">
        <f>+D14+D29</f>
        <v>0</v>
      </c>
      <c r="E44" s="28">
        <f>+E14+E29</f>
        <v>0</v>
      </c>
      <c r="F44" s="29">
        <f t="shared" si="27"/>
        <v>0</v>
      </c>
      <c r="G44" s="28">
        <f t="shared" ref="G44:J46" si="30">+G14+G29</f>
        <v>0</v>
      </c>
      <c r="H44" s="28">
        <f t="shared" si="30"/>
        <v>0</v>
      </c>
      <c r="I44" s="28">
        <f t="shared" si="30"/>
        <v>0</v>
      </c>
      <c r="J44" s="28">
        <f t="shared" si="30"/>
        <v>0</v>
      </c>
      <c r="K44" s="29">
        <f t="shared" si="25"/>
        <v>0</v>
      </c>
      <c r="L44" s="28">
        <f t="shared" ref="L44:O46" si="31">+L14+L29</f>
        <v>0</v>
      </c>
      <c r="M44" s="28">
        <f t="shared" si="31"/>
        <v>0</v>
      </c>
      <c r="N44" s="28">
        <f t="shared" si="31"/>
        <v>0</v>
      </c>
      <c r="O44" s="28">
        <f t="shared" si="31"/>
        <v>0</v>
      </c>
      <c r="P44" s="29">
        <f t="shared" si="28"/>
        <v>0</v>
      </c>
      <c r="Q44" s="30">
        <f t="shared" si="29"/>
        <v>0</v>
      </c>
    </row>
    <row r="45" spans="1:17" ht="16.5" x14ac:dyDescent="0.3">
      <c r="A45" s="6" t="s">
        <v>25</v>
      </c>
      <c r="B45" s="28">
        <f t="shared" ref="B45:E46" si="32">+B15+B30</f>
        <v>0</v>
      </c>
      <c r="C45" s="28">
        <f t="shared" si="32"/>
        <v>0</v>
      </c>
      <c r="D45" s="28">
        <f t="shared" si="32"/>
        <v>0</v>
      </c>
      <c r="E45" s="28">
        <f t="shared" si="32"/>
        <v>0</v>
      </c>
      <c r="F45" s="29">
        <f t="shared" si="27"/>
        <v>0</v>
      </c>
      <c r="G45" s="28">
        <f t="shared" si="30"/>
        <v>0</v>
      </c>
      <c r="H45" s="28">
        <f t="shared" si="30"/>
        <v>0</v>
      </c>
      <c r="I45" s="28">
        <f t="shared" si="30"/>
        <v>0</v>
      </c>
      <c r="J45" s="28">
        <f t="shared" si="30"/>
        <v>0</v>
      </c>
      <c r="K45" s="29">
        <f t="shared" si="25"/>
        <v>0</v>
      </c>
      <c r="L45" s="28">
        <f t="shared" si="31"/>
        <v>0</v>
      </c>
      <c r="M45" s="28">
        <f t="shared" si="31"/>
        <v>0</v>
      </c>
      <c r="N45" s="28">
        <f t="shared" si="31"/>
        <v>0</v>
      </c>
      <c r="O45" s="28">
        <f t="shared" si="31"/>
        <v>0</v>
      </c>
      <c r="P45" s="29">
        <f t="shared" si="28"/>
        <v>0</v>
      </c>
      <c r="Q45" s="30">
        <f t="shared" si="29"/>
        <v>0</v>
      </c>
    </row>
    <row r="46" spans="1:17" ht="16.5" x14ac:dyDescent="0.3">
      <c r="A46" s="6" t="s">
        <v>139</v>
      </c>
      <c r="B46" s="28">
        <f t="shared" si="32"/>
        <v>0</v>
      </c>
      <c r="C46" s="28">
        <f t="shared" si="32"/>
        <v>0</v>
      </c>
      <c r="D46" s="28">
        <f t="shared" si="32"/>
        <v>0</v>
      </c>
      <c r="E46" s="28">
        <f t="shared" si="32"/>
        <v>0</v>
      </c>
      <c r="F46" s="29">
        <f t="shared" si="27"/>
        <v>0</v>
      </c>
      <c r="G46" s="28">
        <f t="shared" si="30"/>
        <v>0</v>
      </c>
      <c r="H46" s="28">
        <f t="shared" si="30"/>
        <v>0</v>
      </c>
      <c r="I46" s="28">
        <f t="shared" si="30"/>
        <v>0</v>
      </c>
      <c r="J46" s="28">
        <f t="shared" si="30"/>
        <v>0</v>
      </c>
      <c r="K46" s="29">
        <f t="shared" si="25"/>
        <v>0</v>
      </c>
      <c r="L46" s="28">
        <f t="shared" si="31"/>
        <v>0</v>
      </c>
      <c r="M46" s="28">
        <f t="shared" si="31"/>
        <v>0</v>
      </c>
      <c r="N46" s="28">
        <f t="shared" si="31"/>
        <v>0</v>
      </c>
      <c r="O46" s="28">
        <f t="shared" si="31"/>
        <v>0</v>
      </c>
      <c r="P46" s="29">
        <f t="shared" si="28"/>
        <v>0</v>
      </c>
      <c r="Q46" s="30">
        <f t="shared" si="29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27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25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28"/>
        <v>0</v>
      </c>
      <c r="Q47" s="38">
        <f t="shared" si="29"/>
        <v>0</v>
      </c>
    </row>
    <row r="48" spans="1:17" ht="16.5" thickBot="1" x14ac:dyDescent="0.3">
      <c r="A48" s="8" t="s">
        <v>14</v>
      </c>
      <c r="B48" s="9">
        <f t="shared" ref="B48:Q48" si="33">SUM(B36:B47)</f>
        <v>0</v>
      </c>
      <c r="C48" s="9">
        <f t="shared" si="33"/>
        <v>0</v>
      </c>
      <c r="D48" s="9">
        <f t="shared" si="33"/>
        <v>0</v>
      </c>
      <c r="E48" s="9">
        <f t="shared" si="33"/>
        <v>0</v>
      </c>
      <c r="F48" s="10">
        <f t="shared" si="33"/>
        <v>0</v>
      </c>
      <c r="G48" s="11">
        <f t="shared" si="33"/>
        <v>0</v>
      </c>
      <c r="H48" s="11">
        <f t="shared" si="33"/>
        <v>0</v>
      </c>
      <c r="I48" s="11">
        <f t="shared" si="33"/>
        <v>0</v>
      </c>
      <c r="J48" s="11">
        <f t="shared" si="33"/>
        <v>0</v>
      </c>
      <c r="K48" s="11">
        <f t="shared" si="33"/>
        <v>0</v>
      </c>
      <c r="L48" s="11">
        <f t="shared" si="33"/>
        <v>0</v>
      </c>
      <c r="M48" s="11">
        <f t="shared" si="33"/>
        <v>0</v>
      </c>
      <c r="N48" s="11">
        <f t="shared" si="33"/>
        <v>0</v>
      </c>
      <c r="O48" s="11">
        <f t="shared" si="33"/>
        <v>0</v>
      </c>
      <c r="P48" s="11">
        <f t="shared" si="33"/>
        <v>0</v>
      </c>
      <c r="Q48" s="12">
        <f t="shared" si="33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topLeftCell="A4" workbookViewId="0">
      <selection activeCell="S19" sqref="S19"/>
    </sheetView>
  </sheetViews>
  <sheetFormatPr baseColWidth="10" defaultColWidth="9.140625" defaultRowHeight="15" x14ac:dyDescent="0.25"/>
  <cols>
    <col min="1" max="1" width="37.7109375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210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JUDICIAL'!D48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JUDICIAL'!E48</f>
        <v>0</v>
      </c>
      <c r="Q3" s="349"/>
    </row>
    <row r="4" spans="1:17" ht="15.75" x14ac:dyDescent="0.25">
      <c r="A4" s="335" t="s">
        <v>82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>SUM(L7:O7)</f>
        <v>0</v>
      </c>
      <c r="Q7" s="30">
        <f t="shared" ref="Q7:Q17" si="1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>SUM(L8:O8)</f>
        <v>0</v>
      </c>
      <c r="Q8" s="30">
        <f t="shared" si="1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>SUM(B9:E9)</f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>SUM(L9:O9)</f>
        <v>0</v>
      </c>
      <c r="Q9" s="30">
        <f t="shared" si="1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>SUM(B10:E10)</f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>SUM(L10:O10)</f>
        <v>0</v>
      </c>
      <c r="Q10" s="30">
        <f t="shared" si="1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ref="F11:F17" si="2">SUM(B11:E11)</f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ref="P11:P17" si="3">SUM(L11:O11)</f>
        <v>0</v>
      </c>
      <c r="Q11" s="30">
        <f t="shared" si="1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2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3"/>
        <v>0</v>
      </c>
      <c r="Q12" s="30">
        <f t="shared" si="1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2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3"/>
        <v>0</v>
      </c>
      <c r="Q13" s="30">
        <f t="shared" si="1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2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3"/>
        <v>0</v>
      </c>
      <c r="Q14" s="30">
        <f t="shared" si="1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2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3"/>
        <v>0</v>
      </c>
      <c r="Q15" s="30">
        <f t="shared" si="1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2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3"/>
        <v>0</v>
      </c>
      <c r="Q16" s="30">
        <f t="shared" si="1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2"/>
        <v>0</v>
      </c>
      <c r="G17" s="31"/>
      <c r="H17" s="31"/>
      <c r="I17" s="31"/>
      <c r="J17" s="31"/>
      <c r="K17" s="29">
        <f t="shared" si="4"/>
        <v>0</v>
      </c>
      <c r="L17" s="31"/>
      <c r="M17" s="31"/>
      <c r="N17" s="31"/>
      <c r="O17" s="31"/>
      <c r="P17" s="29">
        <f t="shared" si="3"/>
        <v>0</v>
      </c>
      <c r="Q17" s="30">
        <f t="shared" si="1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335" t="s">
        <v>83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 t="shared" ref="F21:F26" si="6"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si="6"/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32" si="9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ref="F27:F32" si="10">SUM(B27:E27)</f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10"/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10"/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 t="shared" si="9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10"/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 t="shared" si="9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10"/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 t="shared" si="9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10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9"/>
        <v>0</v>
      </c>
    </row>
    <row r="33" spans="1:17" ht="17.25" thickBot="1" x14ac:dyDescent="0.35">
      <c r="A33" s="17" t="s">
        <v>14</v>
      </c>
      <c r="B33" s="35">
        <f t="shared" ref="B33:Q33" si="11">SUM(B21:B32)</f>
        <v>0</v>
      </c>
      <c r="C33" s="35">
        <f t="shared" si="11"/>
        <v>0</v>
      </c>
      <c r="D33" s="35">
        <f t="shared" si="11"/>
        <v>0</v>
      </c>
      <c r="E33" s="35">
        <f t="shared" si="11"/>
        <v>0</v>
      </c>
      <c r="F33" s="35">
        <f t="shared" si="11"/>
        <v>0</v>
      </c>
      <c r="G33" s="35">
        <f t="shared" si="11"/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5">
        <f t="shared" si="11"/>
        <v>0</v>
      </c>
      <c r="L33" s="35">
        <f t="shared" si="11"/>
        <v>0</v>
      </c>
      <c r="M33" s="35">
        <f t="shared" si="11"/>
        <v>0</v>
      </c>
      <c r="N33" s="35">
        <f t="shared" si="11"/>
        <v>0</v>
      </c>
      <c r="O33" s="35">
        <f t="shared" si="11"/>
        <v>0</v>
      </c>
      <c r="P33" s="35">
        <f t="shared" si="11"/>
        <v>0</v>
      </c>
      <c r="Q33" s="36">
        <f t="shared" si="11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37" si="12">+B6+B21</f>
        <v>0</v>
      </c>
      <c r="C36" s="28">
        <f t="shared" si="12"/>
        <v>0</v>
      </c>
      <c r="D36" s="28">
        <f t="shared" si="12"/>
        <v>0</v>
      </c>
      <c r="E36" s="28">
        <f t="shared" si="12"/>
        <v>0</v>
      </c>
      <c r="F36" s="29">
        <f t="shared" ref="F36:F41" si="13">SUM(B36:E36)</f>
        <v>0</v>
      </c>
      <c r="G36" s="28">
        <f t="shared" ref="G36:J37" si="14">+G6+G21</f>
        <v>0</v>
      </c>
      <c r="H36" s="28">
        <f t="shared" si="14"/>
        <v>0</v>
      </c>
      <c r="I36" s="28">
        <f t="shared" si="14"/>
        <v>0</v>
      </c>
      <c r="J36" s="28">
        <f t="shared" si="14"/>
        <v>0</v>
      </c>
      <c r="K36" s="29">
        <f>SUM(G36:J36)</f>
        <v>0</v>
      </c>
      <c r="L36" s="28">
        <f t="shared" ref="L36:O37" si="15">+L6+L21</f>
        <v>0</v>
      </c>
      <c r="M36" s="28">
        <f t="shared" si="15"/>
        <v>0</v>
      </c>
      <c r="N36" s="28">
        <f t="shared" si="15"/>
        <v>0</v>
      </c>
      <c r="O36" s="28">
        <f t="shared" si="15"/>
        <v>0</v>
      </c>
      <c r="P36" s="29">
        <f t="shared" ref="P36:P41" si="16"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2"/>
        <v>0</v>
      </c>
      <c r="C37" s="28">
        <f t="shared" si="12"/>
        <v>0</v>
      </c>
      <c r="D37" s="28">
        <f t="shared" si="12"/>
        <v>0</v>
      </c>
      <c r="E37" s="28">
        <f t="shared" si="12"/>
        <v>0</v>
      </c>
      <c r="F37" s="29">
        <f t="shared" si="13"/>
        <v>0</v>
      </c>
      <c r="G37" s="28">
        <f t="shared" si="14"/>
        <v>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9">
        <f>SUM(G37:J37)</f>
        <v>0</v>
      </c>
      <c r="L37" s="28">
        <f t="shared" si="15"/>
        <v>0</v>
      </c>
      <c r="M37" s="28">
        <f t="shared" si="15"/>
        <v>0</v>
      </c>
      <c r="N37" s="28">
        <f t="shared" si="15"/>
        <v>0</v>
      </c>
      <c r="O37" s="28">
        <f t="shared" si="15"/>
        <v>0</v>
      </c>
      <c r="P37" s="29">
        <f t="shared" si="16"/>
        <v>0</v>
      </c>
      <c r="Q37" s="30">
        <f t="shared" ref="Q37:Q47" si="17">+B37+C37+D37+E37+G37+H37+I37+J37+L37+M37+N37+O37</f>
        <v>0</v>
      </c>
    </row>
    <row r="38" spans="1:17" ht="16.5" x14ac:dyDescent="0.3">
      <c r="A38" s="5" t="s">
        <v>115</v>
      </c>
      <c r="B38" s="28">
        <f t="shared" ref="B38:E39" si="18">+B9+B23</f>
        <v>0</v>
      </c>
      <c r="C38" s="28">
        <f t="shared" si="18"/>
        <v>0</v>
      </c>
      <c r="D38" s="28">
        <f t="shared" si="18"/>
        <v>0</v>
      </c>
      <c r="E38" s="28">
        <f t="shared" si="18"/>
        <v>0</v>
      </c>
      <c r="F38" s="29">
        <f t="shared" si="13"/>
        <v>0</v>
      </c>
      <c r="G38" s="28">
        <f t="shared" ref="G38:J40" si="19">+G9+G23</f>
        <v>0</v>
      </c>
      <c r="H38" s="28">
        <f t="shared" si="19"/>
        <v>0</v>
      </c>
      <c r="I38" s="28">
        <f t="shared" si="19"/>
        <v>0</v>
      </c>
      <c r="J38" s="28">
        <f t="shared" si="19"/>
        <v>0</v>
      </c>
      <c r="K38" s="29">
        <f>SUM(G38:J38)</f>
        <v>0</v>
      </c>
      <c r="L38" s="28">
        <f t="shared" ref="L38:O40" si="20">+L9+L23</f>
        <v>0</v>
      </c>
      <c r="M38" s="28">
        <f t="shared" si="20"/>
        <v>0</v>
      </c>
      <c r="N38" s="28">
        <f t="shared" si="20"/>
        <v>0</v>
      </c>
      <c r="O38" s="28">
        <f t="shared" si="20"/>
        <v>0</v>
      </c>
      <c r="P38" s="29">
        <f t="shared" si="16"/>
        <v>0</v>
      </c>
      <c r="Q38" s="30">
        <f t="shared" si="17"/>
        <v>0</v>
      </c>
    </row>
    <row r="39" spans="1:17" ht="16.5" x14ac:dyDescent="0.3">
      <c r="A39" s="5" t="s">
        <v>116</v>
      </c>
      <c r="B39" s="28">
        <f t="shared" si="18"/>
        <v>0</v>
      </c>
      <c r="C39" s="28">
        <f t="shared" si="18"/>
        <v>0</v>
      </c>
      <c r="D39" s="28">
        <f t="shared" si="18"/>
        <v>0</v>
      </c>
      <c r="E39" s="28">
        <f t="shared" si="18"/>
        <v>0</v>
      </c>
      <c r="F39" s="29">
        <f t="shared" si="13"/>
        <v>0</v>
      </c>
      <c r="G39" s="28">
        <f t="shared" si="19"/>
        <v>0</v>
      </c>
      <c r="H39" s="28">
        <f t="shared" si="19"/>
        <v>0</v>
      </c>
      <c r="I39" s="28">
        <f t="shared" si="19"/>
        <v>0</v>
      </c>
      <c r="J39" s="28">
        <f t="shared" si="19"/>
        <v>0</v>
      </c>
      <c r="K39" s="29">
        <f>SUM(G39:J39)</f>
        <v>0</v>
      </c>
      <c r="L39" s="28">
        <f t="shared" si="20"/>
        <v>0</v>
      </c>
      <c r="M39" s="28">
        <f t="shared" si="20"/>
        <v>0</v>
      </c>
      <c r="N39" s="28">
        <f t="shared" si="20"/>
        <v>0</v>
      </c>
      <c r="O39" s="28">
        <f t="shared" si="20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117</v>
      </c>
      <c r="B40" s="28">
        <f>+B11+B25</f>
        <v>0</v>
      </c>
      <c r="C40" s="28">
        <f>+C10+C24</f>
        <v>0</v>
      </c>
      <c r="D40" s="28">
        <f>+D11+D25</f>
        <v>0</v>
      </c>
      <c r="E40" s="28">
        <f>+E11+E25</f>
        <v>0</v>
      </c>
      <c r="F40" s="29">
        <f t="shared" si="13"/>
        <v>0</v>
      </c>
      <c r="G40" s="28">
        <f t="shared" si="19"/>
        <v>0</v>
      </c>
      <c r="H40" s="28">
        <f t="shared" si="19"/>
        <v>0</v>
      </c>
      <c r="I40" s="28">
        <f t="shared" si="19"/>
        <v>0</v>
      </c>
      <c r="J40" s="28">
        <f t="shared" si="19"/>
        <v>0</v>
      </c>
      <c r="K40" s="29">
        <f>SUM(G40:J40)</f>
        <v>0</v>
      </c>
      <c r="L40" s="28">
        <f t="shared" si="20"/>
        <v>0</v>
      </c>
      <c r="M40" s="28">
        <f t="shared" si="20"/>
        <v>0</v>
      </c>
      <c r="N40" s="28">
        <f t="shared" si="20"/>
        <v>0</v>
      </c>
      <c r="O40" s="28">
        <f t="shared" si="20"/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118</v>
      </c>
      <c r="B41" s="28">
        <f t="shared" ref="B41:E46" si="21">+B11+B26</f>
        <v>0</v>
      </c>
      <c r="C41" s="28">
        <f t="shared" si="21"/>
        <v>0</v>
      </c>
      <c r="D41" s="28">
        <f>+D12+D26</f>
        <v>0</v>
      </c>
      <c r="E41" s="28">
        <f>+E11+E26</f>
        <v>0</v>
      </c>
      <c r="F41" s="29">
        <f t="shared" si="13"/>
        <v>0</v>
      </c>
      <c r="G41" s="28">
        <f t="shared" ref="G41:J46" si="22">+G11+G26</f>
        <v>0</v>
      </c>
      <c r="H41" s="28">
        <f t="shared" si="22"/>
        <v>0</v>
      </c>
      <c r="I41" s="28">
        <f t="shared" si="22"/>
        <v>0</v>
      </c>
      <c r="J41" s="28">
        <f>+J12+J26</f>
        <v>0</v>
      </c>
      <c r="K41" s="29">
        <f t="shared" ref="K41:K47" si="23">SUM(G41:J41)</f>
        <v>0</v>
      </c>
      <c r="L41" s="28">
        <f t="shared" ref="L41:O46" si="24">+L11+L26</f>
        <v>0</v>
      </c>
      <c r="M41" s="28">
        <f t="shared" si="24"/>
        <v>0</v>
      </c>
      <c r="N41" s="28">
        <f t="shared" si="24"/>
        <v>0</v>
      </c>
      <c r="O41" s="28">
        <f t="shared" si="24"/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119</v>
      </c>
      <c r="B42" s="28">
        <f t="shared" si="21"/>
        <v>0</v>
      </c>
      <c r="C42" s="28">
        <f t="shared" si="21"/>
        <v>0</v>
      </c>
      <c r="D42" s="28">
        <f>+D12+D27</f>
        <v>0</v>
      </c>
      <c r="E42" s="28">
        <f>+E12+E27</f>
        <v>0</v>
      </c>
      <c r="F42" s="29">
        <f t="shared" ref="F42:F47" si="25">SUM(B42:E42)</f>
        <v>0</v>
      </c>
      <c r="G42" s="28">
        <f t="shared" si="22"/>
        <v>0</v>
      </c>
      <c r="H42" s="28">
        <f t="shared" si="22"/>
        <v>0</v>
      </c>
      <c r="I42" s="28">
        <f t="shared" si="22"/>
        <v>0</v>
      </c>
      <c r="J42" s="28">
        <f>+J12+J27</f>
        <v>0</v>
      </c>
      <c r="K42" s="29">
        <f t="shared" si="23"/>
        <v>0</v>
      </c>
      <c r="L42" s="28">
        <f t="shared" si="24"/>
        <v>0</v>
      </c>
      <c r="M42" s="28">
        <f t="shared" si="24"/>
        <v>0</v>
      </c>
      <c r="N42" s="28">
        <f t="shared" si="24"/>
        <v>0</v>
      </c>
      <c r="O42" s="28">
        <f t="shared" si="24"/>
        <v>0</v>
      </c>
      <c r="P42" s="29">
        <f t="shared" ref="P42:P47" si="26">SUM(L42:O42)</f>
        <v>0</v>
      </c>
      <c r="Q42" s="30">
        <f t="shared" si="17"/>
        <v>0</v>
      </c>
    </row>
    <row r="43" spans="1:17" ht="16.5" x14ac:dyDescent="0.3">
      <c r="A43" s="5" t="s">
        <v>24</v>
      </c>
      <c r="B43" s="28">
        <f t="shared" si="21"/>
        <v>0</v>
      </c>
      <c r="C43" s="28">
        <f t="shared" si="21"/>
        <v>0</v>
      </c>
      <c r="D43" s="28">
        <f>+D13+D28</f>
        <v>0</v>
      </c>
      <c r="E43" s="28">
        <f>+E13+E28</f>
        <v>0</v>
      </c>
      <c r="F43" s="29">
        <f t="shared" si="25"/>
        <v>0</v>
      </c>
      <c r="G43" s="28">
        <f t="shared" si="22"/>
        <v>0</v>
      </c>
      <c r="H43" s="28">
        <f t="shared" si="22"/>
        <v>0</v>
      </c>
      <c r="I43" s="28">
        <f t="shared" si="22"/>
        <v>0</v>
      </c>
      <c r="J43" s="28">
        <f>+J13+J28</f>
        <v>0</v>
      </c>
      <c r="K43" s="29">
        <f t="shared" si="23"/>
        <v>0</v>
      </c>
      <c r="L43" s="28">
        <f t="shared" si="24"/>
        <v>0</v>
      </c>
      <c r="M43" s="28">
        <f t="shared" si="24"/>
        <v>0</v>
      </c>
      <c r="N43" s="28">
        <f t="shared" si="24"/>
        <v>0</v>
      </c>
      <c r="O43" s="28">
        <f t="shared" si="24"/>
        <v>0</v>
      </c>
      <c r="P43" s="29">
        <f t="shared" si="26"/>
        <v>0</v>
      </c>
      <c r="Q43" s="30">
        <f t="shared" si="17"/>
        <v>0</v>
      </c>
    </row>
    <row r="44" spans="1:17" ht="16.5" x14ac:dyDescent="0.3">
      <c r="A44" s="6" t="s">
        <v>26</v>
      </c>
      <c r="B44" s="28">
        <f t="shared" si="21"/>
        <v>0</v>
      </c>
      <c r="C44" s="28">
        <f t="shared" si="21"/>
        <v>0</v>
      </c>
      <c r="D44" s="28">
        <f>+D14+D29</f>
        <v>0</v>
      </c>
      <c r="E44" s="28">
        <f>+E14+E29</f>
        <v>0</v>
      </c>
      <c r="F44" s="29">
        <f t="shared" si="25"/>
        <v>0</v>
      </c>
      <c r="G44" s="28">
        <f t="shared" si="22"/>
        <v>0</v>
      </c>
      <c r="H44" s="28">
        <f t="shared" si="22"/>
        <v>0</v>
      </c>
      <c r="I44" s="28">
        <f t="shared" si="22"/>
        <v>0</v>
      </c>
      <c r="J44" s="28">
        <f t="shared" si="22"/>
        <v>0</v>
      </c>
      <c r="K44" s="29">
        <f t="shared" si="23"/>
        <v>0</v>
      </c>
      <c r="L44" s="28">
        <f t="shared" si="24"/>
        <v>0</v>
      </c>
      <c r="M44" s="28">
        <f t="shared" si="24"/>
        <v>0</v>
      </c>
      <c r="N44" s="28">
        <f t="shared" si="24"/>
        <v>0</v>
      </c>
      <c r="O44" s="28">
        <f t="shared" si="24"/>
        <v>0</v>
      </c>
      <c r="P44" s="29">
        <f t="shared" si="26"/>
        <v>0</v>
      </c>
      <c r="Q44" s="30">
        <f t="shared" si="17"/>
        <v>0</v>
      </c>
    </row>
    <row r="45" spans="1:17" ht="16.5" x14ac:dyDescent="0.3">
      <c r="A45" s="6" t="s">
        <v>25</v>
      </c>
      <c r="B45" s="28">
        <f t="shared" si="21"/>
        <v>0</v>
      </c>
      <c r="C45" s="28">
        <f t="shared" si="21"/>
        <v>0</v>
      </c>
      <c r="D45" s="28">
        <f t="shared" si="21"/>
        <v>0</v>
      </c>
      <c r="E45" s="28">
        <f t="shared" si="21"/>
        <v>0</v>
      </c>
      <c r="F45" s="29">
        <f t="shared" si="25"/>
        <v>0</v>
      </c>
      <c r="G45" s="28">
        <f t="shared" si="22"/>
        <v>0</v>
      </c>
      <c r="H45" s="28">
        <f t="shared" si="22"/>
        <v>0</v>
      </c>
      <c r="I45" s="28">
        <f t="shared" si="22"/>
        <v>0</v>
      </c>
      <c r="J45" s="28">
        <f t="shared" si="22"/>
        <v>0</v>
      </c>
      <c r="K45" s="29">
        <f t="shared" si="23"/>
        <v>0</v>
      </c>
      <c r="L45" s="28">
        <f t="shared" si="24"/>
        <v>0</v>
      </c>
      <c r="M45" s="28">
        <f t="shared" si="24"/>
        <v>0</v>
      </c>
      <c r="N45" s="28">
        <f t="shared" si="24"/>
        <v>0</v>
      </c>
      <c r="O45" s="28">
        <f t="shared" si="24"/>
        <v>0</v>
      </c>
      <c r="P45" s="29">
        <f t="shared" si="26"/>
        <v>0</v>
      </c>
      <c r="Q45" s="30">
        <f t="shared" si="17"/>
        <v>0</v>
      </c>
    </row>
    <row r="46" spans="1:17" ht="16.5" x14ac:dyDescent="0.3">
      <c r="A46" s="6" t="s">
        <v>139</v>
      </c>
      <c r="B46" s="28">
        <f t="shared" si="21"/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 t="shared" si="25"/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22"/>
        <v>0</v>
      </c>
      <c r="K46" s="29">
        <f t="shared" si="23"/>
        <v>0</v>
      </c>
      <c r="L46" s="28">
        <f t="shared" si="24"/>
        <v>0</v>
      </c>
      <c r="M46" s="28">
        <f t="shared" si="24"/>
        <v>0</v>
      </c>
      <c r="N46" s="28">
        <f t="shared" si="24"/>
        <v>0</v>
      </c>
      <c r="O46" s="28">
        <f t="shared" si="24"/>
        <v>0</v>
      </c>
      <c r="P46" s="29">
        <f t="shared" si="26"/>
        <v>0</v>
      </c>
      <c r="Q46" s="30">
        <f t="shared" si="17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25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23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26"/>
        <v>0</v>
      </c>
      <c r="Q47" s="38">
        <f t="shared" si="17"/>
        <v>0</v>
      </c>
    </row>
    <row r="48" spans="1:17" ht="16.5" thickBot="1" x14ac:dyDescent="0.3">
      <c r="A48" s="8" t="s">
        <v>14</v>
      </c>
      <c r="B48" s="9">
        <f t="shared" ref="B48:Q48" si="27">SUM(B36:B47)</f>
        <v>0</v>
      </c>
      <c r="C48" s="9">
        <f t="shared" si="27"/>
        <v>0</v>
      </c>
      <c r="D48" s="9">
        <f t="shared" si="27"/>
        <v>0</v>
      </c>
      <c r="E48" s="9">
        <f t="shared" si="27"/>
        <v>0</v>
      </c>
      <c r="F48" s="10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2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topLeftCell="A10" workbookViewId="0">
      <selection activeCell="B3" sqref="B3:E3"/>
    </sheetView>
  </sheetViews>
  <sheetFormatPr baseColWidth="10" defaultColWidth="9.140625" defaultRowHeight="15" x14ac:dyDescent="0.25"/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211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JUDICIAL'!D49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JUDICIAL'!E49</f>
        <v>0</v>
      </c>
      <c r="Q3" s="349"/>
    </row>
    <row r="4" spans="1:17" ht="15.75" x14ac:dyDescent="0.25">
      <c r="A4" s="335" t="s">
        <v>84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>SUM(L7:O7)</f>
        <v>0</v>
      </c>
      <c r="Q7" s="30">
        <f t="shared" ref="Q7:Q17" si="1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>SUM(L8:O8)</f>
        <v>0</v>
      </c>
      <c r="Q8" s="30">
        <f t="shared" si="1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>SUM(B9:E9)</f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>SUM(L9:O9)</f>
        <v>0</v>
      </c>
      <c r="Q9" s="30">
        <f t="shared" si="1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>SUM(B10:E10)</f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>SUM(L10:O10)</f>
        <v>0</v>
      </c>
      <c r="Q10" s="30">
        <f t="shared" si="1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ref="F11:F17" si="2">SUM(B11:E11)</f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ref="P11:P17" si="3">SUM(L11:O11)</f>
        <v>0</v>
      </c>
      <c r="Q11" s="30">
        <f t="shared" si="1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2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3"/>
        <v>0</v>
      </c>
      <c r="Q12" s="30">
        <f t="shared" si="1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2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3"/>
        <v>0</v>
      </c>
      <c r="Q13" s="30">
        <f t="shared" si="1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2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3"/>
        <v>0</v>
      </c>
      <c r="Q14" s="30">
        <f t="shared" si="1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2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3"/>
        <v>0</v>
      </c>
      <c r="Q15" s="30">
        <f t="shared" si="1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2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3"/>
        <v>0</v>
      </c>
      <c r="Q16" s="30">
        <f t="shared" si="1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2"/>
        <v>0</v>
      </c>
      <c r="G17" s="31"/>
      <c r="H17" s="31"/>
      <c r="I17" s="31"/>
      <c r="J17" s="31"/>
      <c r="K17" s="29">
        <f t="shared" si="4"/>
        <v>0</v>
      </c>
      <c r="L17" s="31"/>
      <c r="M17" s="31"/>
      <c r="N17" s="31"/>
      <c r="O17" s="31"/>
      <c r="P17" s="29">
        <f t="shared" si="3"/>
        <v>0</v>
      </c>
      <c r="Q17" s="30">
        <f t="shared" si="1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335" t="s">
        <v>85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 t="shared" ref="F21:F26" si="6"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si="6"/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32" si="9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ref="F27:F32" si="10">SUM(B27:E27)</f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10"/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10"/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 t="shared" si="9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10"/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 t="shared" si="9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10"/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 t="shared" si="9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10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9"/>
        <v>0</v>
      </c>
    </row>
    <row r="33" spans="1:17" ht="17.25" thickBot="1" x14ac:dyDescent="0.35">
      <c r="A33" s="17" t="s">
        <v>14</v>
      </c>
      <c r="B33" s="35">
        <f t="shared" ref="B33:Q33" si="11">SUM(B21:B32)</f>
        <v>0</v>
      </c>
      <c r="C33" s="35">
        <f t="shared" si="11"/>
        <v>0</v>
      </c>
      <c r="D33" s="35">
        <f t="shared" si="11"/>
        <v>0</v>
      </c>
      <c r="E33" s="35">
        <f t="shared" si="11"/>
        <v>0</v>
      </c>
      <c r="F33" s="35">
        <f t="shared" si="11"/>
        <v>0</v>
      </c>
      <c r="G33" s="35">
        <f t="shared" si="11"/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5">
        <f t="shared" si="11"/>
        <v>0</v>
      </c>
      <c r="L33" s="35">
        <f t="shared" si="11"/>
        <v>0</v>
      </c>
      <c r="M33" s="35">
        <f t="shared" si="11"/>
        <v>0</v>
      </c>
      <c r="N33" s="35">
        <f t="shared" si="11"/>
        <v>0</v>
      </c>
      <c r="O33" s="35">
        <f t="shared" si="11"/>
        <v>0</v>
      </c>
      <c r="P33" s="35">
        <f t="shared" si="11"/>
        <v>0</v>
      </c>
      <c r="Q33" s="36">
        <f t="shared" si="11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37" si="12">+B6+B21</f>
        <v>0</v>
      </c>
      <c r="C36" s="28">
        <f t="shared" si="12"/>
        <v>0</v>
      </c>
      <c r="D36" s="28">
        <f t="shared" si="12"/>
        <v>0</v>
      </c>
      <c r="E36" s="28">
        <f t="shared" si="12"/>
        <v>0</v>
      </c>
      <c r="F36" s="29">
        <f t="shared" ref="F36:F41" si="13">SUM(B36:E36)</f>
        <v>0</v>
      </c>
      <c r="G36" s="28">
        <f t="shared" ref="G36:J37" si="14">+G6+G21</f>
        <v>0</v>
      </c>
      <c r="H36" s="28">
        <f t="shared" si="14"/>
        <v>0</v>
      </c>
      <c r="I36" s="28">
        <f t="shared" si="14"/>
        <v>0</v>
      </c>
      <c r="J36" s="28">
        <f t="shared" si="14"/>
        <v>0</v>
      </c>
      <c r="K36" s="29">
        <f>SUM(G36:J36)</f>
        <v>0</v>
      </c>
      <c r="L36" s="28">
        <f t="shared" ref="L36:O37" si="15">+L6+L21</f>
        <v>0</v>
      </c>
      <c r="M36" s="28">
        <f t="shared" si="15"/>
        <v>0</v>
      </c>
      <c r="N36" s="28">
        <f t="shared" si="15"/>
        <v>0</v>
      </c>
      <c r="O36" s="28">
        <f t="shared" si="15"/>
        <v>0</v>
      </c>
      <c r="P36" s="29">
        <f t="shared" ref="P36:P41" si="16"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2"/>
        <v>0</v>
      </c>
      <c r="C37" s="28">
        <f t="shared" si="12"/>
        <v>0</v>
      </c>
      <c r="D37" s="28">
        <f t="shared" si="12"/>
        <v>0</v>
      </c>
      <c r="E37" s="28">
        <f t="shared" si="12"/>
        <v>0</v>
      </c>
      <c r="F37" s="29">
        <f t="shared" si="13"/>
        <v>0</v>
      </c>
      <c r="G37" s="28">
        <f t="shared" si="14"/>
        <v>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9">
        <f>SUM(G37:J37)</f>
        <v>0</v>
      </c>
      <c r="L37" s="28">
        <f t="shared" si="15"/>
        <v>0</v>
      </c>
      <c r="M37" s="28">
        <f t="shared" si="15"/>
        <v>0</v>
      </c>
      <c r="N37" s="28">
        <f t="shared" si="15"/>
        <v>0</v>
      </c>
      <c r="O37" s="28">
        <f t="shared" si="15"/>
        <v>0</v>
      </c>
      <c r="P37" s="29">
        <f t="shared" si="16"/>
        <v>0</v>
      </c>
      <c r="Q37" s="30">
        <f t="shared" ref="Q37:Q47" si="17">+B37+C37+D37+E37+G37+H37+I37+J37+L37+M37+N37+O37</f>
        <v>0</v>
      </c>
    </row>
    <row r="38" spans="1:17" ht="16.5" x14ac:dyDescent="0.3">
      <c r="A38" s="5" t="s">
        <v>115</v>
      </c>
      <c r="B38" s="28">
        <f t="shared" ref="B38:E39" si="18">+B9+B23</f>
        <v>0</v>
      </c>
      <c r="C38" s="28">
        <f t="shared" si="18"/>
        <v>0</v>
      </c>
      <c r="D38" s="28">
        <f t="shared" si="18"/>
        <v>0</v>
      </c>
      <c r="E38" s="28">
        <f t="shared" si="18"/>
        <v>0</v>
      </c>
      <c r="F38" s="29">
        <f t="shared" si="13"/>
        <v>0</v>
      </c>
      <c r="G38" s="28">
        <f t="shared" ref="G38:J40" si="19">+G9+G23</f>
        <v>0</v>
      </c>
      <c r="H38" s="28">
        <f t="shared" si="19"/>
        <v>0</v>
      </c>
      <c r="I38" s="28">
        <f t="shared" si="19"/>
        <v>0</v>
      </c>
      <c r="J38" s="28">
        <f t="shared" si="19"/>
        <v>0</v>
      </c>
      <c r="K38" s="29">
        <f>SUM(G38:J38)</f>
        <v>0</v>
      </c>
      <c r="L38" s="28">
        <f t="shared" ref="L38:O40" si="20">+L9+L23</f>
        <v>0</v>
      </c>
      <c r="M38" s="28">
        <f t="shared" si="20"/>
        <v>0</v>
      </c>
      <c r="N38" s="28">
        <f t="shared" si="20"/>
        <v>0</v>
      </c>
      <c r="O38" s="28">
        <f t="shared" si="20"/>
        <v>0</v>
      </c>
      <c r="P38" s="29">
        <f t="shared" si="16"/>
        <v>0</v>
      </c>
      <c r="Q38" s="30">
        <f t="shared" si="17"/>
        <v>0</v>
      </c>
    </row>
    <row r="39" spans="1:17" ht="16.5" x14ac:dyDescent="0.3">
      <c r="A39" s="5" t="s">
        <v>116</v>
      </c>
      <c r="B39" s="28">
        <f t="shared" si="18"/>
        <v>0</v>
      </c>
      <c r="C39" s="28">
        <f t="shared" si="18"/>
        <v>0</v>
      </c>
      <c r="D39" s="28">
        <f t="shared" si="18"/>
        <v>0</v>
      </c>
      <c r="E39" s="28">
        <f t="shared" si="18"/>
        <v>0</v>
      </c>
      <c r="F39" s="29">
        <f t="shared" si="13"/>
        <v>0</v>
      </c>
      <c r="G39" s="28">
        <f t="shared" si="19"/>
        <v>0</v>
      </c>
      <c r="H39" s="28">
        <f t="shared" si="19"/>
        <v>0</v>
      </c>
      <c r="I39" s="28">
        <f t="shared" si="19"/>
        <v>0</v>
      </c>
      <c r="J39" s="28">
        <f t="shared" si="19"/>
        <v>0</v>
      </c>
      <c r="K39" s="29">
        <f>SUM(G39:J39)</f>
        <v>0</v>
      </c>
      <c r="L39" s="28">
        <f t="shared" si="20"/>
        <v>0</v>
      </c>
      <c r="M39" s="28">
        <f t="shared" si="20"/>
        <v>0</v>
      </c>
      <c r="N39" s="28">
        <f t="shared" si="20"/>
        <v>0</v>
      </c>
      <c r="O39" s="28">
        <f t="shared" si="20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117</v>
      </c>
      <c r="B40" s="28">
        <f>+B11+B25</f>
        <v>0</v>
      </c>
      <c r="C40" s="28">
        <f>+C10+C24</f>
        <v>0</v>
      </c>
      <c r="D40" s="28">
        <f>+D11+D25</f>
        <v>0</v>
      </c>
      <c r="E40" s="28">
        <f>+E11+E25</f>
        <v>0</v>
      </c>
      <c r="F40" s="29">
        <f t="shared" si="13"/>
        <v>0</v>
      </c>
      <c r="G40" s="28">
        <f t="shared" si="19"/>
        <v>0</v>
      </c>
      <c r="H40" s="28">
        <f t="shared" si="19"/>
        <v>0</v>
      </c>
      <c r="I40" s="28">
        <f t="shared" si="19"/>
        <v>0</v>
      </c>
      <c r="J40" s="28">
        <f t="shared" si="19"/>
        <v>0</v>
      </c>
      <c r="K40" s="29">
        <f>SUM(G40:J40)</f>
        <v>0</v>
      </c>
      <c r="L40" s="28">
        <f t="shared" si="20"/>
        <v>0</v>
      </c>
      <c r="M40" s="28">
        <f t="shared" si="20"/>
        <v>0</v>
      </c>
      <c r="N40" s="28">
        <f t="shared" si="20"/>
        <v>0</v>
      </c>
      <c r="O40" s="28">
        <f t="shared" si="20"/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118</v>
      </c>
      <c r="B41" s="28">
        <f t="shared" ref="B41:E46" si="21">+B11+B26</f>
        <v>0</v>
      </c>
      <c r="C41" s="28">
        <f t="shared" si="21"/>
        <v>0</v>
      </c>
      <c r="D41" s="28">
        <f>+D12+D26</f>
        <v>0</v>
      </c>
      <c r="E41" s="28">
        <f>+E11+E26</f>
        <v>0</v>
      </c>
      <c r="F41" s="29">
        <f t="shared" si="13"/>
        <v>0</v>
      </c>
      <c r="G41" s="28">
        <f t="shared" ref="G41:J46" si="22">+G11+G26</f>
        <v>0</v>
      </c>
      <c r="H41" s="28">
        <f t="shared" si="22"/>
        <v>0</v>
      </c>
      <c r="I41" s="28">
        <f t="shared" si="22"/>
        <v>0</v>
      </c>
      <c r="J41" s="28">
        <f>+J12+J26</f>
        <v>0</v>
      </c>
      <c r="K41" s="29">
        <f t="shared" ref="K41:K47" si="23">SUM(G41:J41)</f>
        <v>0</v>
      </c>
      <c r="L41" s="28">
        <f t="shared" ref="L41:O46" si="24">+L11+L26</f>
        <v>0</v>
      </c>
      <c r="M41" s="28">
        <f t="shared" si="24"/>
        <v>0</v>
      </c>
      <c r="N41" s="28">
        <f t="shared" si="24"/>
        <v>0</v>
      </c>
      <c r="O41" s="28">
        <f t="shared" si="24"/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119</v>
      </c>
      <c r="B42" s="28">
        <f t="shared" si="21"/>
        <v>0</v>
      </c>
      <c r="C42" s="28">
        <f t="shared" si="21"/>
        <v>0</v>
      </c>
      <c r="D42" s="28">
        <f>+D12+D27</f>
        <v>0</v>
      </c>
      <c r="E42" s="28">
        <f>+E12+E27</f>
        <v>0</v>
      </c>
      <c r="F42" s="29">
        <f t="shared" ref="F42:F47" si="25">SUM(B42:E42)</f>
        <v>0</v>
      </c>
      <c r="G42" s="28">
        <f t="shared" si="22"/>
        <v>0</v>
      </c>
      <c r="H42" s="28">
        <f t="shared" si="22"/>
        <v>0</v>
      </c>
      <c r="I42" s="28">
        <f t="shared" si="22"/>
        <v>0</v>
      </c>
      <c r="J42" s="28">
        <f>+J12+J27</f>
        <v>0</v>
      </c>
      <c r="K42" s="29">
        <f t="shared" si="23"/>
        <v>0</v>
      </c>
      <c r="L42" s="28">
        <f t="shared" si="24"/>
        <v>0</v>
      </c>
      <c r="M42" s="28">
        <f t="shared" si="24"/>
        <v>0</v>
      </c>
      <c r="N42" s="28">
        <f t="shared" si="24"/>
        <v>0</v>
      </c>
      <c r="O42" s="28">
        <f t="shared" si="24"/>
        <v>0</v>
      </c>
      <c r="P42" s="29">
        <f t="shared" ref="P42:P47" si="26">SUM(L42:O42)</f>
        <v>0</v>
      </c>
      <c r="Q42" s="30">
        <f t="shared" si="17"/>
        <v>0</v>
      </c>
    </row>
    <row r="43" spans="1:17" ht="16.5" x14ac:dyDescent="0.3">
      <c r="A43" s="5" t="s">
        <v>24</v>
      </c>
      <c r="B43" s="28">
        <f t="shared" si="21"/>
        <v>0</v>
      </c>
      <c r="C43" s="28">
        <f t="shared" si="21"/>
        <v>0</v>
      </c>
      <c r="D43" s="28">
        <f>+D13+D28</f>
        <v>0</v>
      </c>
      <c r="E43" s="28">
        <f>+E13+E28</f>
        <v>0</v>
      </c>
      <c r="F43" s="29">
        <f t="shared" si="25"/>
        <v>0</v>
      </c>
      <c r="G43" s="28">
        <f t="shared" si="22"/>
        <v>0</v>
      </c>
      <c r="H43" s="28">
        <f t="shared" si="22"/>
        <v>0</v>
      </c>
      <c r="I43" s="28">
        <f t="shared" si="22"/>
        <v>0</v>
      </c>
      <c r="J43" s="28">
        <f>+J13+J28</f>
        <v>0</v>
      </c>
      <c r="K43" s="29">
        <f t="shared" si="23"/>
        <v>0</v>
      </c>
      <c r="L43" s="28">
        <f t="shared" si="24"/>
        <v>0</v>
      </c>
      <c r="M43" s="28">
        <f t="shared" si="24"/>
        <v>0</v>
      </c>
      <c r="N43" s="28">
        <f t="shared" si="24"/>
        <v>0</v>
      </c>
      <c r="O43" s="28">
        <f t="shared" si="24"/>
        <v>0</v>
      </c>
      <c r="P43" s="29">
        <f t="shared" si="26"/>
        <v>0</v>
      </c>
      <c r="Q43" s="30">
        <f t="shared" si="17"/>
        <v>0</v>
      </c>
    </row>
    <row r="44" spans="1:17" ht="16.5" x14ac:dyDescent="0.3">
      <c r="A44" s="6" t="s">
        <v>26</v>
      </c>
      <c r="B44" s="28">
        <f t="shared" si="21"/>
        <v>0</v>
      </c>
      <c r="C44" s="28">
        <f t="shared" si="21"/>
        <v>0</v>
      </c>
      <c r="D44" s="28">
        <f>+D14+D29</f>
        <v>0</v>
      </c>
      <c r="E44" s="28">
        <f>+E14+E29</f>
        <v>0</v>
      </c>
      <c r="F44" s="29">
        <f t="shared" si="25"/>
        <v>0</v>
      </c>
      <c r="G44" s="28">
        <f t="shared" si="22"/>
        <v>0</v>
      </c>
      <c r="H44" s="28">
        <f t="shared" si="22"/>
        <v>0</v>
      </c>
      <c r="I44" s="28">
        <f t="shared" si="22"/>
        <v>0</v>
      </c>
      <c r="J44" s="28">
        <f t="shared" si="22"/>
        <v>0</v>
      </c>
      <c r="K44" s="29">
        <f t="shared" si="23"/>
        <v>0</v>
      </c>
      <c r="L44" s="28">
        <f t="shared" si="24"/>
        <v>0</v>
      </c>
      <c r="M44" s="28">
        <f t="shared" si="24"/>
        <v>0</v>
      </c>
      <c r="N44" s="28">
        <f t="shared" si="24"/>
        <v>0</v>
      </c>
      <c r="O44" s="28">
        <f t="shared" si="24"/>
        <v>0</v>
      </c>
      <c r="P44" s="29">
        <f t="shared" si="26"/>
        <v>0</v>
      </c>
      <c r="Q44" s="30">
        <f t="shared" si="17"/>
        <v>0</v>
      </c>
    </row>
    <row r="45" spans="1:17" ht="16.5" x14ac:dyDescent="0.3">
      <c r="A45" s="6" t="s">
        <v>25</v>
      </c>
      <c r="B45" s="28">
        <f t="shared" si="21"/>
        <v>0</v>
      </c>
      <c r="C45" s="28">
        <f t="shared" si="21"/>
        <v>0</v>
      </c>
      <c r="D45" s="28">
        <f t="shared" si="21"/>
        <v>0</v>
      </c>
      <c r="E45" s="28">
        <f t="shared" si="21"/>
        <v>0</v>
      </c>
      <c r="F45" s="29">
        <f t="shared" si="25"/>
        <v>0</v>
      </c>
      <c r="G45" s="28">
        <f t="shared" si="22"/>
        <v>0</v>
      </c>
      <c r="H45" s="28">
        <f t="shared" si="22"/>
        <v>0</v>
      </c>
      <c r="I45" s="28">
        <f t="shared" si="22"/>
        <v>0</v>
      </c>
      <c r="J45" s="28">
        <f t="shared" si="22"/>
        <v>0</v>
      </c>
      <c r="K45" s="29">
        <f t="shared" si="23"/>
        <v>0</v>
      </c>
      <c r="L45" s="28">
        <f t="shared" si="24"/>
        <v>0</v>
      </c>
      <c r="M45" s="28">
        <f t="shared" si="24"/>
        <v>0</v>
      </c>
      <c r="N45" s="28">
        <f t="shared" si="24"/>
        <v>0</v>
      </c>
      <c r="O45" s="28">
        <f t="shared" si="24"/>
        <v>0</v>
      </c>
      <c r="P45" s="29">
        <f t="shared" si="26"/>
        <v>0</v>
      </c>
      <c r="Q45" s="30">
        <f t="shared" si="17"/>
        <v>0</v>
      </c>
    </row>
    <row r="46" spans="1:17" ht="16.5" x14ac:dyDescent="0.3">
      <c r="A46" s="6" t="s">
        <v>139</v>
      </c>
      <c r="B46" s="28">
        <f t="shared" si="21"/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 t="shared" si="25"/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22"/>
        <v>0</v>
      </c>
      <c r="K46" s="29">
        <f t="shared" si="23"/>
        <v>0</v>
      </c>
      <c r="L46" s="28">
        <f t="shared" si="24"/>
        <v>0</v>
      </c>
      <c r="M46" s="28">
        <f t="shared" si="24"/>
        <v>0</v>
      </c>
      <c r="N46" s="28">
        <f t="shared" si="24"/>
        <v>0</v>
      </c>
      <c r="O46" s="28">
        <f t="shared" si="24"/>
        <v>0</v>
      </c>
      <c r="P46" s="29">
        <f t="shared" si="26"/>
        <v>0</v>
      </c>
      <c r="Q46" s="30">
        <f t="shared" si="17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25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23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26"/>
        <v>0</v>
      </c>
      <c r="Q47" s="38">
        <f t="shared" si="17"/>
        <v>0</v>
      </c>
    </row>
    <row r="48" spans="1:17" ht="16.5" thickBot="1" x14ac:dyDescent="0.3">
      <c r="A48" s="8" t="s">
        <v>14</v>
      </c>
      <c r="B48" s="9">
        <f t="shared" ref="B48:Q48" si="27">SUM(B36:B47)</f>
        <v>0</v>
      </c>
      <c r="C48" s="9">
        <f t="shared" si="27"/>
        <v>0</v>
      </c>
      <c r="D48" s="9">
        <f t="shared" si="27"/>
        <v>0</v>
      </c>
      <c r="E48" s="9">
        <f t="shared" si="27"/>
        <v>0</v>
      </c>
      <c r="F48" s="10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2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AE58"/>
  <sheetViews>
    <sheetView zoomScale="68" zoomScaleNormal="68" workbookViewId="0">
      <selection activeCell="O7" sqref="O7"/>
    </sheetView>
  </sheetViews>
  <sheetFormatPr baseColWidth="10" defaultColWidth="9.140625" defaultRowHeight="15" x14ac:dyDescent="0.25"/>
  <cols>
    <col min="2" max="2" width="13" customWidth="1"/>
    <col min="3" max="3" width="15.7109375" customWidth="1"/>
    <col min="4" max="4" width="54.140625" customWidth="1"/>
    <col min="5" max="5" width="20.7109375" customWidth="1"/>
    <col min="6" max="7" width="15.7109375" customWidth="1"/>
    <col min="8" max="8" width="43" customWidth="1"/>
    <col min="9" max="9" width="20.7109375" customWidth="1"/>
    <col min="10" max="10" width="12.7109375" customWidth="1"/>
    <col min="11" max="12" width="18.7109375" customWidth="1"/>
    <col min="13" max="15" width="15.7109375" customWidth="1"/>
  </cols>
  <sheetData>
    <row r="1" spans="2:31" ht="15.75" thickBot="1" x14ac:dyDescent="0.3"/>
    <row r="2" spans="2:31" s="21" customFormat="1" ht="29.25" thickBot="1" x14ac:dyDescent="0.5">
      <c r="C2" s="278" t="s">
        <v>29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80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2:31" ht="15.75" thickBot="1" x14ac:dyDescent="0.3">
      <c r="C3" s="273" t="s">
        <v>70</v>
      </c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74"/>
    </row>
    <row r="4" spans="2:31" ht="15.75" thickBot="1" x14ac:dyDescent="0.3">
      <c r="C4" s="158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60"/>
    </row>
    <row r="5" spans="2:31" s="142" customFormat="1" ht="15.75" thickBot="1" x14ac:dyDescent="0.3">
      <c r="C5" s="282" t="s">
        <v>1</v>
      </c>
      <c r="D5" s="284" t="s">
        <v>52</v>
      </c>
      <c r="E5" s="282" t="s">
        <v>71</v>
      </c>
      <c r="F5" s="273" t="s">
        <v>240</v>
      </c>
      <c r="G5" s="281"/>
      <c r="H5" s="282" t="s">
        <v>57</v>
      </c>
      <c r="I5" s="282" t="s">
        <v>66</v>
      </c>
      <c r="J5" s="282" t="s">
        <v>54</v>
      </c>
      <c r="K5" s="282" t="s">
        <v>55</v>
      </c>
      <c r="L5" s="282" t="s">
        <v>241</v>
      </c>
      <c r="M5" s="273" t="s">
        <v>242</v>
      </c>
      <c r="N5" s="274"/>
      <c r="O5" s="275" t="s">
        <v>122</v>
      </c>
    </row>
    <row r="6" spans="2:31" s="142" customFormat="1" ht="15.75" thickBot="1" x14ac:dyDescent="0.3">
      <c r="B6" s="143"/>
      <c r="C6" s="283"/>
      <c r="D6" s="285"/>
      <c r="E6" s="283"/>
      <c r="F6" s="172" t="s">
        <v>243</v>
      </c>
      <c r="G6" s="159" t="s">
        <v>244</v>
      </c>
      <c r="H6" s="283"/>
      <c r="I6" s="283"/>
      <c r="J6" s="283"/>
      <c r="K6" s="283"/>
      <c r="L6" s="283"/>
      <c r="M6" s="172" t="s">
        <v>243</v>
      </c>
      <c r="N6" s="160" t="s">
        <v>244</v>
      </c>
      <c r="O6" s="276"/>
    </row>
    <row r="7" spans="2:31" s="20" customFormat="1" ht="18.95" customHeight="1" x14ac:dyDescent="0.25">
      <c r="B7" s="277" t="s">
        <v>245</v>
      </c>
      <c r="C7" s="136">
        <v>1</v>
      </c>
      <c r="D7" s="137"/>
      <c r="E7" s="137"/>
      <c r="F7" s="137"/>
      <c r="G7" s="137"/>
      <c r="H7" s="137"/>
      <c r="I7" s="138"/>
      <c r="J7" s="137"/>
      <c r="K7" s="173"/>
      <c r="L7" s="173"/>
      <c r="M7" s="173"/>
      <c r="N7" s="173"/>
      <c r="O7" s="173">
        <v>0</v>
      </c>
    </row>
    <row r="8" spans="2:31" ht="18.95" customHeight="1" x14ac:dyDescent="0.25">
      <c r="B8" s="277"/>
      <c r="C8" s="43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74">
        <v>0</v>
      </c>
    </row>
    <row r="9" spans="2:31" ht="18.95" customHeight="1" x14ac:dyDescent="0.25">
      <c r="B9" s="277"/>
      <c r="C9" s="43">
        <v>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74">
        <v>0</v>
      </c>
    </row>
    <row r="10" spans="2:31" ht="18.95" customHeight="1" x14ac:dyDescent="0.25">
      <c r="B10" s="277"/>
      <c r="C10" s="43">
        <v>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74">
        <v>0</v>
      </c>
    </row>
    <row r="11" spans="2:31" ht="18.95" customHeight="1" x14ac:dyDescent="0.25">
      <c r="B11" s="277"/>
      <c r="C11" s="43">
        <v>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74">
        <v>0</v>
      </c>
    </row>
    <row r="12" spans="2:31" ht="18.95" customHeight="1" x14ac:dyDescent="0.25">
      <c r="B12" s="277"/>
      <c r="C12" s="43">
        <v>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4">
        <v>0</v>
      </c>
    </row>
    <row r="13" spans="2:31" ht="18.95" customHeight="1" x14ac:dyDescent="0.25">
      <c r="B13" s="277"/>
      <c r="C13" s="43">
        <v>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74">
        <v>0</v>
      </c>
    </row>
    <row r="14" spans="2:31" ht="18.95" customHeight="1" x14ac:dyDescent="0.25">
      <c r="B14" s="277"/>
      <c r="C14" s="43">
        <v>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74">
        <v>0</v>
      </c>
    </row>
    <row r="15" spans="2:31" ht="18.95" customHeight="1" x14ac:dyDescent="0.25">
      <c r="B15" s="277"/>
      <c r="C15" s="43">
        <v>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74">
        <v>0</v>
      </c>
    </row>
    <row r="16" spans="2:31" ht="18.95" customHeight="1" x14ac:dyDescent="0.25">
      <c r="B16" s="277"/>
      <c r="C16" s="43">
        <v>10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74">
        <v>0</v>
      </c>
    </row>
    <row r="17" spans="2:15" ht="18.95" customHeight="1" x14ac:dyDescent="0.25">
      <c r="B17" s="277"/>
      <c r="C17" s="43">
        <v>11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74">
        <v>0</v>
      </c>
    </row>
    <row r="18" spans="2:15" ht="18.95" customHeight="1" x14ac:dyDescent="0.25">
      <c r="B18" s="277"/>
      <c r="C18" s="43">
        <v>12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74">
        <v>0</v>
      </c>
    </row>
    <row r="19" spans="2:15" ht="18.95" customHeight="1" x14ac:dyDescent="0.25">
      <c r="B19" s="277"/>
      <c r="C19" s="43">
        <v>13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74">
        <v>0</v>
      </c>
    </row>
    <row r="20" spans="2:15" ht="18.95" customHeight="1" x14ac:dyDescent="0.25">
      <c r="B20" s="277"/>
      <c r="C20" s="43">
        <v>14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74">
        <v>0</v>
      </c>
    </row>
    <row r="21" spans="2:15" ht="18.95" customHeight="1" x14ac:dyDescent="0.25">
      <c r="B21" s="277"/>
      <c r="C21" s="43">
        <v>15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4">
        <v>0</v>
      </c>
    </row>
    <row r="22" spans="2:15" ht="18.95" customHeight="1" x14ac:dyDescent="0.25">
      <c r="B22" s="277"/>
      <c r="C22" s="43">
        <v>16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74">
        <v>0</v>
      </c>
    </row>
    <row r="23" spans="2:15" ht="18.95" customHeight="1" x14ac:dyDescent="0.25">
      <c r="B23" s="277"/>
      <c r="C23" s="43">
        <v>17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74">
        <v>0</v>
      </c>
    </row>
    <row r="24" spans="2:15" ht="18.95" customHeight="1" x14ac:dyDescent="0.25">
      <c r="B24" s="277"/>
      <c r="C24" s="43">
        <v>18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74">
        <v>0</v>
      </c>
    </row>
    <row r="25" spans="2:15" ht="18.95" customHeight="1" x14ac:dyDescent="0.25">
      <c r="B25" s="277"/>
      <c r="C25" s="43">
        <v>19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74">
        <v>0</v>
      </c>
    </row>
    <row r="26" spans="2:15" ht="18.95" customHeight="1" x14ac:dyDescent="0.25">
      <c r="B26" s="277"/>
      <c r="C26" s="43">
        <v>20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74">
        <v>0</v>
      </c>
    </row>
    <row r="27" spans="2:15" ht="18.95" customHeight="1" x14ac:dyDescent="0.25">
      <c r="B27" s="277"/>
      <c r="C27" s="43">
        <v>21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74">
        <v>0</v>
      </c>
    </row>
    <row r="28" spans="2:15" ht="18.95" customHeight="1" x14ac:dyDescent="0.25">
      <c r="B28" s="277"/>
      <c r="C28" s="43">
        <v>22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74">
        <v>0</v>
      </c>
    </row>
    <row r="29" spans="2:15" ht="18.95" customHeight="1" x14ac:dyDescent="0.25">
      <c r="B29" s="277"/>
      <c r="C29" s="43">
        <v>23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74">
        <v>0</v>
      </c>
    </row>
    <row r="30" spans="2:15" ht="18.95" customHeight="1" x14ac:dyDescent="0.25">
      <c r="B30" s="277"/>
      <c r="C30" s="43">
        <v>24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74">
        <v>0</v>
      </c>
    </row>
    <row r="31" spans="2:15" ht="18.95" customHeight="1" x14ac:dyDescent="0.25">
      <c r="B31" s="277"/>
      <c r="C31" s="43">
        <v>25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74">
        <v>0</v>
      </c>
    </row>
    <row r="32" spans="2:15" ht="18.95" customHeight="1" x14ac:dyDescent="0.25">
      <c r="B32" s="277"/>
      <c r="C32" s="43">
        <v>26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74">
        <v>0</v>
      </c>
    </row>
    <row r="33" spans="2:15" ht="18.95" customHeight="1" x14ac:dyDescent="0.25">
      <c r="B33" s="277"/>
      <c r="C33" s="43">
        <v>27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74">
        <v>0</v>
      </c>
    </row>
    <row r="34" spans="2:15" ht="18.95" customHeight="1" x14ac:dyDescent="0.25">
      <c r="B34" s="277"/>
      <c r="C34" s="43">
        <v>28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74">
        <v>0</v>
      </c>
    </row>
    <row r="35" spans="2:15" ht="18.95" customHeight="1" x14ac:dyDescent="0.25">
      <c r="B35" s="277"/>
      <c r="C35" s="43">
        <v>29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74">
        <v>0</v>
      </c>
    </row>
    <row r="36" spans="2:15" ht="18.95" customHeight="1" x14ac:dyDescent="0.25">
      <c r="B36" s="277"/>
      <c r="C36" s="43">
        <v>30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74">
        <v>0</v>
      </c>
    </row>
    <row r="37" spans="2:15" ht="18.95" customHeight="1" x14ac:dyDescent="0.25">
      <c r="B37" s="277"/>
      <c r="C37" s="134">
        <v>31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74">
        <v>0</v>
      </c>
    </row>
    <row r="38" spans="2:15" ht="18.95" customHeight="1" x14ac:dyDescent="0.25">
      <c r="B38" s="277"/>
      <c r="C38" s="134">
        <v>32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74">
        <v>0</v>
      </c>
    </row>
    <row r="39" spans="2:15" ht="18.95" customHeight="1" x14ac:dyDescent="0.25">
      <c r="B39" s="277"/>
      <c r="C39" s="134">
        <v>33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74">
        <v>0</v>
      </c>
    </row>
    <row r="40" spans="2:15" ht="18.95" customHeight="1" x14ac:dyDescent="0.25">
      <c r="B40" s="277"/>
      <c r="C40" s="134">
        <v>34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74">
        <v>0</v>
      </c>
    </row>
    <row r="41" spans="2:15" ht="18.95" customHeight="1" x14ac:dyDescent="0.25">
      <c r="B41" s="277"/>
      <c r="C41" s="134">
        <v>35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74">
        <v>0</v>
      </c>
    </row>
    <row r="42" spans="2:15" ht="18.95" customHeight="1" x14ac:dyDescent="0.25">
      <c r="B42" s="277"/>
      <c r="C42" s="134">
        <v>36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74">
        <v>0</v>
      </c>
    </row>
    <row r="43" spans="2:15" ht="18.95" customHeight="1" x14ac:dyDescent="0.25">
      <c r="B43" s="277"/>
      <c r="C43" s="134">
        <v>37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74">
        <v>0</v>
      </c>
    </row>
    <row r="44" spans="2:15" ht="18.95" customHeight="1" x14ac:dyDescent="0.25">
      <c r="B44" s="277"/>
      <c r="C44" s="134">
        <v>38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74">
        <v>0</v>
      </c>
    </row>
    <row r="45" spans="2:15" ht="18.95" customHeight="1" thickBot="1" x14ac:dyDescent="0.3">
      <c r="B45" s="277"/>
      <c r="C45" s="141">
        <v>39</v>
      </c>
      <c r="D45" s="7"/>
      <c r="E45" s="7"/>
      <c r="F45" s="7"/>
      <c r="G45" s="7"/>
      <c r="H45" s="7"/>
      <c r="I45" s="7"/>
      <c r="J45" s="7"/>
      <c r="K45" s="175"/>
      <c r="L45" s="21"/>
      <c r="M45" s="7"/>
      <c r="N45" s="7"/>
      <c r="O45" s="176">
        <v>0</v>
      </c>
    </row>
    <row r="46" spans="2:15" ht="18.95" customHeight="1" x14ac:dyDescent="0.25">
      <c r="B46" s="286" t="s">
        <v>125</v>
      </c>
      <c r="C46" s="133">
        <v>1</v>
      </c>
      <c r="D46" s="42"/>
      <c r="E46" s="42"/>
      <c r="F46" s="42"/>
      <c r="G46" s="42"/>
      <c r="H46" s="42"/>
      <c r="I46" s="42"/>
      <c r="J46" s="42"/>
      <c r="K46" s="177"/>
      <c r="L46" s="178"/>
      <c r="M46" s="42"/>
      <c r="N46" s="42"/>
      <c r="O46" s="139">
        <v>0</v>
      </c>
    </row>
    <row r="47" spans="2:15" ht="18.95" customHeight="1" x14ac:dyDescent="0.25">
      <c r="B47" s="287"/>
      <c r="C47" s="134">
        <v>2</v>
      </c>
      <c r="D47" s="2"/>
      <c r="E47" s="2"/>
      <c r="F47" s="2"/>
      <c r="G47" s="2"/>
      <c r="H47" s="2"/>
      <c r="I47" s="2"/>
      <c r="J47" s="2"/>
      <c r="K47" s="46"/>
      <c r="L47" s="179"/>
      <c r="M47" s="2"/>
      <c r="N47" s="2"/>
      <c r="O47" s="180">
        <v>0</v>
      </c>
    </row>
    <row r="48" spans="2:15" ht="18.95" customHeight="1" x14ac:dyDescent="0.25">
      <c r="B48" s="287"/>
      <c r="C48" s="134">
        <v>3</v>
      </c>
      <c r="D48" s="2"/>
      <c r="E48" s="2"/>
      <c r="F48" s="2"/>
      <c r="G48" s="2"/>
      <c r="H48" s="2"/>
      <c r="I48" s="2"/>
      <c r="J48" s="2"/>
      <c r="K48" s="46"/>
      <c r="L48" s="179"/>
      <c r="M48" s="2"/>
      <c r="N48" s="2"/>
      <c r="O48" s="180">
        <v>0</v>
      </c>
    </row>
    <row r="49" spans="2:15" ht="18.95" customHeight="1" x14ac:dyDescent="0.25">
      <c r="B49" s="287"/>
      <c r="C49" s="134">
        <v>4</v>
      </c>
      <c r="D49" s="2"/>
      <c r="E49" s="2"/>
      <c r="F49" s="2"/>
      <c r="G49" s="2"/>
      <c r="H49" s="2"/>
      <c r="I49" s="2"/>
      <c r="J49" s="2"/>
      <c r="K49" s="46"/>
      <c r="L49" s="179"/>
      <c r="M49" s="2"/>
      <c r="N49" s="2"/>
      <c r="O49" s="180">
        <v>0</v>
      </c>
    </row>
    <row r="50" spans="2:15" ht="18.95" customHeight="1" x14ac:dyDescent="0.25">
      <c r="B50" s="287"/>
      <c r="C50" s="134">
        <v>5</v>
      </c>
      <c r="D50" s="2"/>
      <c r="E50" s="2"/>
      <c r="F50" s="2"/>
      <c r="G50" s="2"/>
      <c r="H50" s="2"/>
      <c r="I50" s="2"/>
      <c r="J50" s="2"/>
      <c r="K50" s="46"/>
      <c r="L50" s="179"/>
      <c r="M50" s="2"/>
      <c r="N50" s="2"/>
      <c r="O50" s="180">
        <v>0</v>
      </c>
    </row>
    <row r="51" spans="2:15" ht="18.95" customHeight="1" thickBot="1" x14ac:dyDescent="0.3">
      <c r="B51" s="288"/>
      <c r="C51" s="135">
        <v>6</v>
      </c>
      <c r="D51" s="16"/>
      <c r="E51" s="16"/>
      <c r="F51" s="16"/>
      <c r="G51" s="16"/>
      <c r="H51" s="16"/>
      <c r="I51" s="16"/>
      <c r="J51" s="16"/>
      <c r="K51" s="140"/>
      <c r="L51" s="181"/>
      <c r="M51" s="16"/>
      <c r="N51" s="16"/>
      <c r="O51" s="182">
        <v>0</v>
      </c>
    </row>
    <row r="52" spans="2:15" ht="18.95" customHeight="1" x14ac:dyDescent="0.25">
      <c r="B52" s="286" t="s">
        <v>126</v>
      </c>
      <c r="C52" s="133">
        <v>1</v>
      </c>
      <c r="D52" s="42"/>
      <c r="E52" s="42"/>
      <c r="F52" s="42"/>
      <c r="G52" s="42"/>
      <c r="H52" s="42"/>
      <c r="I52" s="42"/>
      <c r="J52" s="42"/>
      <c r="K52" s="177"/>
      <c r="L52" s="178"/>
      <c r="M52" s="42"/>
      <c r="N52" s="42"/>
      <c r="O52" s="139">
        <v>0</v>
      </c>
    </row>
    <row r="53" spans="2:15" ht="18.95" customHeight="1" x14ac:dyDescent="0.25">
      <c r="B53" s="287"/>
      <c r="C53" s="134">
        <v>2</v>
      </c>
      <c r="D53" s="2"/>
      <c r="E53" s="2"/>
      <c r="F53" s="2"/>
      <c r="G53" s="2"/>
      <c r="H53" s="2"/>
      <c r="I53" s="2"/>
      <c r="J53" s="2"/>
      <c r="K53" s="46"/>
      <c r="L53" s="179"/>
      <c r="M53" s="2"/>
      <c r="N53" s="2"/>
      <c r="O53" s="180">
        <v>0</v>
      </c>
    </row>
    <row r="54" spans="2:15" ht="18.95" customHeight="1" x14ac:dyDescent="0.25">
      <c r="B54" s="287"/>
      <c r="C54" s="134">
        <v>3</v>
      </c>
      <c r="D54" s="2"/>
      <c r="E54" s="2"/>
      <c r="F54" s="2"/>
      <c r="G54" s="2"/>
      <c r="H54" s="2"/>
      <c r="I54" s="2"/>
      <c r="J54" s="2"/>
      <c r="K54" s="46"/>
      <c r="L54" s="179"/>
      <c r="M54" s="2"/>
      <c r="N54" s="2"/>
      <c r="O54" s="180">
        <v>0</v>
      </c>
    </row>
    <row r="55" spans="2:15" ht="18.95" customHeight="1" x14ac:dyDescent="0.25">
      <c r="B55" s="287"/>
      <c r="C55" s="134">
        <v>4</v>
      </c>
      <c r="D55" s="2"/>
      <c r="E55" s="2"/>
      <c r="F55" s="2"/>
      <c r="G55" s="2"/>
      <c r="H55" s="2"/>
      <c r="I55" s="2"/>
      <c r="J55" s="2"/>
      <c r="K55" s="46"/>
      <c r="L55" s="179"/>
      <c r="M55" s="2"/>
      <c r="N55" s="2"/>
      <c r="O55" s="180">
        <v>0</v>
      </c>
    </row>
    <row r="56" spans="2:15" ht="18.95" customHeight="1" x14ac:dyDescent="0.25">
      <c r="B56" s="287"/>
      <c r="C56" s="134">
        <v>5</v>
      </c>
      <c r="D56" s="2"/>
      <c r="E56" s="2"/>
      <c r="F56" s="2"/>
      <c r="G56" s="2"/>
      <c r="H56" s="2"/>
      <c r="I56" s="2"/>
      <c r="J56" s="2"/>
      <c r="K56" s="46"/>
      <c r="L56" s="179"/>
      <c r="M56" s="2"/>
      <c r="N56" s="2"/>
      <c r="O56" s="180">
        <v>0</v>
      </c>
    </row>
    <row r="57" spans="2:15" ht="18.95" customHeight="1" thickBot="1" x14ac:dyDescent="0.3">
      <c r="B57" s="288"/>
      <c r="C57" s="135">
        <v>6</v>
      </c>
      <c r="D57" s="16"/>
      <c r="E57" s="16"/>
      <c r="F57" s="16"/>
      <c r="G57" s="16"/>
      <c r="H57" s="16"/>
      <c r="I57" s="16"/>
      <c r="J57" s="16"/>
      <c r="K57" s="140"/>
      <c r="L57" s="181"/>
      <c r="M57" s="16"/>
      <c r="N57" s="16"/>
      <c r="O57" s="182">
        <v>0</v>
      </c>
    </row>
    <row r="58" spans="2:15" ht="21.75" thickBot="1" x14ac:dyDescent="0.4">
      <c r="B58" s="289" t="s">
        <v>246</v>
      </c>
      <c r="C58" s="290"/>
      <c r="D58" s="290"/>
      <c r="E58" s="290"/>
      <c r="F58" s="290"/>
      <c r="G58" s="290"/>
      <c r="H58" s="290"/>
      <c r="I58" s="290"/>
      <c r="J58" s="290"/>
      <c r="K58" s="290"/>
      <c r="L58" s="183"/>
      <c r="M58" s="184"/>
      <c r="N58" s="184"/>
      <c r="O58" s="185">
        <f>SUM(O7:O57)</f>
        <v>0</v>
      </c>
    </row>
  </sheetData>
  <mergeCells count="17">
    <mergeCell ref="B46:B51"/>
    <mergeCell ref="B52:B57"/>
    <mergeCell ref="B58:K58"/>
    <mergeCell ref="K5:K6"/>
    <mergeCell ref="L5:L6"/>
    <mergeCell ref="M5:N5"/>
    <mergeCell ref="O5:O6"/>
    <mergeCell ref="B7:B45"/>
    <mergeCell ref="C2:O2"/>
    <mergeCell ref="C3:O3"/>
    <mergeCell ref="C5:C6"/>
    <mergeCell ref="D5:D6"/>
    <mergeCell ref="E5:E6"/>
    <mergeCell ref="F5:G5"/>
    <mergeCell ref="H5:H6"/>
    <mergeCell ref="I5:I6"/>
    <mergeCell ref="J5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CARRERA JUDICIAL'!$J$8:$J$11</xm:f>
          </x14:formula1>
          <xm:sqref>L7:L57</xm:sqref>
        </x14:dataValidation>
        <x14:dataValidation type="list" allowBlank="1" showInputMessage="1" showErrorMessage="1">
          <x14:formula1>
            <xm:f>'LISTA CARRERA JUDICIAL'!$G$8:$G$11</xm:f>
          </x14:formula1>
          <xm:sqref>I7:I57</xm:sqref>
        </x14:dataValidation>
        <x14:dataValidation type="list" allowBlank="1" showInputMessage="1" showErrorMessage="1">
          <x14:formula1>
            <xm:f>'LISTA CARRERA JUDICIAL'!$D$8:$D$13</xm:f>
          </x14:formula1>
          <xm:sqref>H7:H57</xm:sqref>
        </x14:dataValidation>
        <x14:dataValidation type="list" allowBlank="1" showInputMessage="1" showErrorMessage="1">
          <x14:formula1>
            <xm:f>'LISTA CARRERA JUDICIAL'!$H$8:$H$10</xm:f>
          </x14:formula1>
          <xm:sqref>E7:E57</xm:sqref>
        </x14:dataValidation>
        <x14:dataValidation type="list" allowBlank="1" showInputMessage="1" showErrorMessage="1">
          <x14:formula1>
            <xm:f>'LISTA CARRERA JUDICIAL'!$F$8:$F$9</xm:f>
          </x14:formula1>
          <xm:sqref>K7:K57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8"/>
  <sheetViews>
    <sheetView topLeftCell="A16" workbookViewId="0">
      <selection activeCell="A4" sqref="A4:Q4"/>
    </sheetView>
  </sheetViews>
  <sheetFormatPr baseColWidth="10" defaultColWidth="9.140625" defaultRowHeight="15" x14ac:dyDescent="0.25"/>
  <cols>
    <col min="1" max="1" width="37.28515625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212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JUDICIAL'!D50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JUDICIAL'!E50</f>
        <v>0</v>
      </c>
      <c r="Q3" s="349"/>
    </row>
    <row r="4" spans="1:17" ht="15.75" x14ac:dyDescent="0.25">
      <c r="A4" s="335" t="s">
        <v>86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>SUM(L7:O7)</f>
        <v>0</v>
      </c>
      <c r="Q7" s="30">
        <f t="shared" ref="Q7:Q17" si="1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>SUM(L8:O8)</f>
        <v>0</v>
      </c>
      <c r="Q8" s="30">
        <f t="shared" si="1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>SUM(B9:E9)</f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>SUM(L9:O9)</f>
        <v>0</v>
      </c>
      <c r="Q9" s="30">
        <f t="shared" si="1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>SUM(B10:E10)</f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>SUM(L10:O10)</f>
        <v>0</v>
      </c>
      <c r="Q10" s="30">
        <f t="shared" si="1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ref="F11:F17" si="2">SUM(B11:E11)</f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ref="P11:P17" si="3">SUM(L11:O11)</f>
        <v>0</v>
      </c>
      <c r="Q11" s="30">
        <f t="shared" si="1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2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3"/>
        <v>0</v>
      </c>
      <c r="Q12" s="30">
        <f t="shared" si="1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2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3"/>
        <v>0</v>
      </c>
      <c r="Q13" s="30">
        <f t="shared" si="1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2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3"/>
        <v>0</v>
      </c>
      <c r="Q14" s="30">
        <f t="shared" si="1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2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3"/>
        <v>0</v>
      </c>
      <c r="Q15" s="30">
        <f t="shared" si="1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2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3"/>
        <v>0</v>
      </c>
      <c r="Q16" s="30">
        <f t="shared" si="1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2"/>
        <v>0</v>
      </c>
      <c r="G17" s="31"/>
      <c r="H17" s="31"/>
      <c r="I17" s="31"/>
      <c r="J17" s="31"/>
      <c r="K17" s="29">
        <f t="shared" si="4"/>
        <v>0</v>
      </c>
      <c r="L17" s="31"/>
      <c r="M17" s="31"/>
      <c r="N17" s="31"/>
      <c r="O17" s="31"/>
      <c r="P17" s="29">
        <f t="shared" si="3"/>
        <v>0</v>
      </c>
      <c r="Q17" s="30">
        <f t="shared" si="1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335" t="s">
        <v>87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 t="shared" ref="F21:F26" si="6"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si="6"/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32" si="9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ref="F27:F32" si="10">SUM(B27:E27)</f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10"/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10"/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 t="shared" si="9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10"/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 t="shared" si="9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10"/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 t="shared" si="9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10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9"/>
        <v>0</v>
      </c>
    </row>
    <row r="33" spans="1:17" ht="17.25" thickBot="1" x14ac:dyDescent="0.35">
      <c r="A33" s="17" t="s">
        <v>14</v>
      </c>
      <c r="B33" s="35">
        <f t="shared" ref="B33:Q33" si="11">SUM(B21:B32)</f>
        <v>0</v>
      </c>
      <c r="C33" s="35">
        <f t="shared" si="11"/>
        <v>0</v>
      </c>
      <c r="D33" s="35">
        <f t="shared" si="11"/>
        <v>0</v>
      </c>
      <c r="E33" s="35">
        <f t="shared" si="11"/>
        <v>0</v>
      </c>
      <c r="F33" s="35">
        <f t="shared" si="11"/>
        <v>0</v>
      </c>
      <c r="G33" s="35">
        <f t="shared" si="11"/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5">
        <f t="shared" si="11"/>
        <v>0</v>
      </c>
      <c r="L33" s="35">
        <f t="shared" si="11"/>
        <v>0</v>
      </c>
      <c r="M33" s="35">
        <f t="shared" si="11"/>
        <v>0</v>
      </c>
      <c r="N33" s="35">
        <f t="shared" si="11"/>
        <v>0</v>
      </c>
      <c r="O33" s="35">
        <f t="shared" si="11"/>
        <v>0</v>
      </c>
      <c r="P33" s="35">
        <f t="shared" si="11"/>
        <v>0</v>
      </c>
      <c r="Q33" s="36">
        <f t="shared" si="11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37" si="12">+B6+B21</f>
        <v>0</v>
      </c>
      <c r="C36" s="28">
        <f t="shared" si="12"/>
        <v>0</v>
      </c>
      <c r="D36" s="28">
        <f t="shared" si="12"/>
        <v>0</v>
      </c>
      <c r="E36" s="28">
        <f t="shared" si="12"/>
        <v>0</v>
      </c>
      <c r="F36" s="29">
        <f t="shared" ref="F36:F41" si="13">SUM(B36:E36)</f>
        <v>0</v>
      </c>
      <c r="G36" s="28">
        <f t="shared" ref="G36:J37" si="14">+G6+G21</f>
        <v>0</v>
      </c>
      <c r="H36" s="28">
        <f t="shared" si="14"/>
        <v>0</v>
      </c>
      <c r="I36" s="28">
        <f t="shared" si="14"/>
        <v>0</v>
      </c>
      <c r="J36" s="28">
        <f t="shared" si="14"/>
        <v>0</v>
      </c>
      <c r="K36" s="29">
        <f>SUM(G36:J36)</f>
        <v>0</v>
      </c>
      <c r="L36" s="28">
        <f t="shared" ref="L36:O37" si="15">+L6+L21</f>
        <v>0</v>
      </c>
      <c r="M36" s="28">
        <f t="shared" si="15"/>
        <v>0</v>
      </c>
      <c r="N36" s="28">
        <f t="shared" si="15"/>
        <v>0</v>
      </c>
      <c r="O36" s="28">
        <f t="shared" si="15"/>
        <v>0</v>
      </c>
      <c r="P36" s="29">
        <f t="shared" ref="P36:P41" si="16"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2"/>
        <v>0</v>
      </c>
      <c r="C37" s="28">
        <f t="shared" si="12"/>
        <v>0</v>
      </c>
      <c r="D37" s="28">
        <f t="shared" si="12"/>
        <v>0</v>
      </c>
      <c r="E37" s="28">
        <f t="shared" si="12"/>
        <v>0</v>
      </c>
      <c r="F37" s="29">
        <f t="shared" si="13"/>
        <v>0</v>
      </c>
      <c r="G37" s="28">
        <f t="shared" si="14"/>
        <v>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9">
        <f>SUM(G37:J37)</f>
        <v>0</v>
      </c>
      <c r="L37" s="28">
        <f t="shared" si="15"/>
        <v>0</v>
      </c>
      <c r="M37" s="28">
        <f t="shared" si="15"/>
        <v>0</v>
      </c>
      <c r="N37" s="28">
        <f t="shared" si="15"/>
        <v>0</v>
      </c>
      <c r="O37" s="28">
        <f t="shared" si="15"/>
        <v>0</v>
      </c>
      <c r="P37" s="29">
        <f t="shared" si="16"/>
        <v>0</v>
      </c>
      <c r="Q37" s="30">
        <f t="shared" ref="Q37:Q47" si="17">+B37+C37+D37+E37+G37+H37+I37+J37+L37+M37+N37+O37</f>
        <v>0</v>
      </c>
    </row>
    <row r="38" spans="1:17" ht="16.5" x14ac:dyDescent="0.3">
      <c r="A38" s="5" t="s">
        <v>115</v>
      </c>
      <c r="B38" s="28">
        <f t="shared" ref="B38:E39" si="18">+B9+B23</f>
        <v>0</v>
      </c>
      <c r="C38" s="28">
        <f t="shared" si="18"/>
        <v>0</v>
      </c>
      <c r="D38" s="28">
        <f t="shared" si="18"/>
        <v>0</v>
      </c>
      <c r="E38" s="28">
        <f t="shared" si="18"/>
        <v>0</v>
      </c>
      <c r="F38" s="29">
        <f t="shared" si="13"/>
        <v>0</v>
      </c>
      <c r="G38" s="28">
        <f t="shared" ref="G38:J40" si="19">+G9+G23</f>
        <v>0</v>
      </c>
      <c r="H38" s="28">
        <f t="shared" si="19"/>
        <v>0</v>
      </c>
      <c r="I38" s="28">
        <f t="shared" si="19"/>
        <v>0</v>
      </c>
      <c r="J38" s="28">
        <f t="shared" si="19"/>
        <v>0</v>
      </c>
      <c r="K38" s="29">
        <f>SUM(G38:J38)</f>
        <v>0</v>
      </c>
      <c r="L38" s="28">
        <f t="shared" ref="L38:O40" si="20">+L9+L23</f>
        <v>0</v>
      </c>
      <c r="M38" s="28">
        <f t="shared" si="20"/>
        <v>0</v>
      </c>
      <c r="N38" s="28">
        <f t="shared" si="20"/>
        <v>0</v>
      </c>
      <c r="O38" s="28">
        <f t="shared" si="20"/>
        <v>0</v>
      </c>
      <c r="P38" s="29">
        <f t="shared" si="16"/>
        <v>0</v>
      </c>
      <c r="Q38" s="30">
        <f t="shared" si="17"/>
        <v>0</v>
      </c>
    </row>
    <row r="39" spans="1:17" ht="16.5" x14ac:dyDescent="0.3">
      <c r="A39" s="5" t="s">
        <v>116</v>
      </c>
      <c r="B39" s="28">
        <f t="shared" si="18"/>
        <v>0</v>
      </c>
      <c r="C39" s="28">
        <f t="shared" si="18"/>
        <v>0</v>
      </c>
      <c r="D39" s="28">
        <f t="shared" si="18"/>
        <v>0</v>
      </c>
      <c r="E39" s="28">
        <f t="shared" si="18"/>
        <v>0</v>
      </c>
      <c r="F39" s="29">
        <f t="shared" si="13"/>
        <v>0</v>
      </c>
      <c r="G39" s="28">
        <f t="shared" si="19"/>
        <v>0</v>
      </c>
      <c r="H39" s="28">
        <f t="shared" si="19"/>
        <v>0</v>
      </c>
      <c r="I39" s="28">
        <f t="shared" si="19"/>
        <v>0</v>
      </c>
      <c r="J39" s="28">
        <f t="shared" si="19"/>
        <v>0</v>
      </c>
      <c r="K39" s="29">
        <f>SUM(G39:J39)</f>
        <v>0</v>
      </c>
      <c r="L39" s="28">
        <f t="shared" si="20"/>
        <v>0</v>
      </c>
      <c r="M39" s="28">
        <f t="shared" si="20"/>
        <v>0</v>
      </c>
      <c r="N39" s="28">
        <f t="shared" si="20"/>
        <v>0</v>
      </c>
      <c r="O39" s="28">
        <f t="shared" si="20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117</v>
      </c>
      <c r="B40" s="28">
        <f>+B11+B25</f>
        <v>0</v>
      </c>
      <c r="C40" s="28">
        <f>+C10+C24</f>
        <v>0</v>
      </c>
      <c r="D40" s="28">
        <f>+D11+D25</f>
        <v>0</v>
      </c>
      <c r="E40" s="28">
        <f>+E11+E25</f>
        <v>0</v>
      </c>
      <c r="F40" s="29">
        <f t="shared" si="13"/>
        <v>0</v>
      </c>
      <c r="G40" s="28">
        <f t="shared" si="19"/>
        <v>0</v>
      </c>
      <c r="H40" s="28">
        <f t="shared" si="19"/>
        <v>0</v>
      </c>
      <c r="I40" s="28">
        <f t="shared" si="19"/>
        <v>0</v>
      </c>
      <c r="J40" s="28">
        <f t="shared" si="19"/>
        <v>0</v>
      </c>
      <c r="K40" s="29">
        <f>SUM(G40:J40)</f>
        <v>0</v>
      </c>
      <c r="L40" s="28">
        <f t="shared" si="20"/>
        <v>0</v>
      </c>
      <c r="M40" s="28">
        <f t="shared" si="20"/>
        <v>0</v>
      </c>
      <c r="N40" s="28">
        <f t="shared" si="20"/>
        <v>0</v>
      </c>
      <c r="O40" s="28">
        <f t="shared" si="20"/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118</v>
      </c>
      <c r="B41" s="28">
        <f t="shared" ref="B41:E46" si="21">+B11+B26</f>
        <v>0</v>
      </c>
      <c r="C41" s="28">
        <f t="shared" si="21"/>
        <v>0</v>
      </c>
      <c r="D41" s="28">
        <f>+D12+D26</f>
        <v>0</v>
      </c>
      <c r="E41" s="28">
        <f>+E11+E26</f>
        <v>0</v>
      </c>
      <c r="F41" s="29">
        <f t="shared" si="13"/>
        <v>0</v>
      </c>
      <c r="G41" s="28">
        <f t="shared" ref="G41:J46" si="22">+G11+G26</f>
        <v>0</v>
      </c>
      <c r="H41" s="28">
        <f t="shared" si="22"/>
        <v>0</v>
      </c>
      <c r="I41" s="28">
        <f t="shared" si="22"/>
        <v>0</v>
      </c>
      <c r="J41" s="28">
        <f>+J12+J26</f>
        <v>0</v>
      </c>
      <c r="K41" s="29">
        <f t="shared" ref="K41:K47" si="23">SUM(G41:J41)</f>
        <v>0</v>
      </c>
      <c r="L41" s="28">
        <f t="shared" ref="L41:O46" si="24">+L11+L26</f>
        <v>0</v>
      </c>
      <c r="M41" s="28">
        <f t="shared" si="24"/>
        <v>0</v>
      </c>
      <c r="N41" s="28">
        <f t="shared" si="24"/>
        <v>0</v>
      </c>
      <c r="O41" s="28">
        <f t="shared" si="24"/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119</v>
      </c>
      <c r="B42" s="28">
        <f t="shared" si="21"/>
        <v>0</v>
      </c>
      <c r="C42" s="28">
        <f t="shared" si="21"/>
        <v>0</v>
      </c>
      <c r="D42" s="28">
        <f>+D12+D27</f>
        <v>0</v>
      </c>
      <c r="E42" s="28">
        <f>+E12+E27</f>
        <v>0</v>
      </c>
      <c r="F42" s="29">
        <f t="shared" ref="F42:F47" si="25">SUM(B42:E42)</f>
        <v>0</v>
      </c>
      <c r="G42" s="28">
        <f t="shared" si="22"/>
        <v>0</v>
      </c>
      <c r="H42" s="28">
        <f t="shared" si="22"/>
        <v>0</v>
      </c>
      <c r="I42" s="28">
        <f t="shared" si="22"/>
        <v>0</v>
      </c>
      <c r="J42" s="28">
        <f>+J12+J27</f>
        <v>0</v>
      </c>
      <c r="K42" s="29">
        <f t="shared" si="23"/>
        <v>0</v>
      </c>
      <c r="L42" s="28">
        <f t="shared" si="24"/>
        <v>0</v>
      </c>
      <c r="M42" s="28">
        <f t="shared" si="24"/>
        <v>0</v>
      </c>
      <c r="N42" s="28">
        <f t="shared" si="24"/>
        <v>0</v>
      </c>
      <c r="O42" s="28">
        <f t="shared" si="24"/>
        <v>0</v>
      </c>
      <c r="P42" s="29">
        <f t="shared" ref="P42:P47" si="26">SUM(L42:O42)</f>
        <v>0</v>
      </c>
      <c r="Q42" s="30">
        <f t="shared" si="17"/>
        <v>0</v>
      </c>
    </row>
    <row r="43" spans="1:17" ht="16.5" x14ac:dyDescent="0.3">
      <c r="A43" s="5" t="s">
        <v>24</v>
      </c>
      <c r="B43" s="28">
        <f t="shared" si="21"/>
        <v>0</v>
      </c>
      <c r="C43" s="28">
        <f t="shared" si="21"/>
        <v>0</v>
      </c>
      <c r="D43" s="28">
        <f>+D13+D28</f>
        <v>0</v>
      </c>
      <c r="E43" s="28">
        <f>+E13+E28</f>
        <v>0</v>
      </c>
      <c r="F43" s="29">
        <f t="shared" si="25"/>
        <v>0</v>
      </c>
      <c r="G43" s="28">
        <f t="shared" si="22"/>
        <v>0</v>
      </c>
      <c r="H43" s="28">
        <f t="shared" si="22"/>
        <v>0</v>
      </c>
      <c r="I43" s="28">
        <f t="shared" si="22"/>
        <v>0</v>
      </c>
      <c r="J43" s="28">
        <f>+J13+J28</f>
        <v>0</v>
      </c>
      <c r="K43" s="29">
        <f t="shared" si="23"/>
        <v>0</v>
      </c>
      <c r="L43" s="28">
        <f t="shared" si="24"/>
        <v>0</v>
      </c>
      <c r="M43" s="28">
        <f t="shared" si="24"/>
        <v>0</v>
      </c>
      <c r="N43" s="28">
        <f t="shared" si="24"/>
        <v>0</v>
      </c>
      <c r="O43" s="28">
        <f t="shared" si="24"/>
        <v>0</v>
      </c>
      <c r="P43" s="29">
        <f t="shared" si="26"/>
        <v>0</v>
      </c>
      <c r="Q43" s="30">
        <f t="shared" si="17"/>
        <v>0</v>
      </c>
    </row>
    <row r="44" spans="1:17" ht="16.5" x14ac:dyDescent="0.3">
      <c r="A44" s="6" t="s">
        <v>26</v>
      </c>
      <c r="B44" s="28">
        <f t="shared" si="21"/>
        <v>0</v>
      </c>
      <c r="C44" s="28">
        <f t="shared" si="21"/>
        <v>0</v>
      </c>
      <c r="D44" s="28">
        <f>+D14+D29</f>
        <v>0</v>
      </c>
      <c r="E44" s="28">
        <f>+E14+E29</f>
        <v>0</v>
      </c>
      <c r="F44" s="29">
        <f t="shared" si="25"/>
        <v>0</v>
      </c>
      <c r="G44" s="28">
        <f t="shared" si="22"/>
        <v>0</v>
      </c>
      <c r="H44" s="28">
        <f t="shared" si="22"/>
        <v>0</v>
      </c>
      <c r="I44" s="28">
        <f t="shared" si="22"/>
        <v>0</v>
      </c>
      <c r="J44" s="28">
        <f t="shared" si="22"/>
        <v>0</v>
      </c>
      <c r="K44" s="29">
        <f t="shared" si="23"/>
        <v>0</v>
      </c>
      <c r="L44" s="28">
        <f t="shared" si="24"/>
        <v>0</v>
      </c>
      <c r="M44" s="28">
        <f t="shared" si="24"/>
        <v>0</v>
      </c>
      <c r="N44" s="28">
        <f t="shared" si="24"/>
        <v>0</v>
      </c>
      <c r="O44" s="28">
        <f t="shared" si="24"/>
        <v>0</v>
      </c>
      <c r="P44" s="29">
        <f t="shared" si="26"/>
        <v>0</v>
      </c>
      <c r="Q44" s="30">
        <f t="shared" si="17"/>
        <v>0</v>
      </c>
    </row>
    <row r="45" spans="1:17" ht="16.5" x14ac:dyDescent="0.3">
      <c r="A45" s="6" t="s">
        <v>25</v>
      </c>
      <c r="B45" s="28">
        <f t="shared" si="21"/>
        <v>0</v>
      </c>
      <c r="C45" s="28">
        <f t="shared" si="21"/>
        <v>0</v>
      </c>
      <c r="D45" s="28">
        <f t="shared" si="21"/>
        <v>0</v>
      </c>
      <c r="E45" s="28">
        <f t="shared" si="21"/>
        <v>0</v>
      </c>
      <c r="F45" s="29">
        <f t="shared" si="25"/>
        <v>0</v>
      </c>
      <c r="G45" s="28">
        <f t="shared" si="22"/>
        <v>0</v>
      </c>
      <c r="H45" s="28">
        <f t="shared" si="22"/>
        <v>0</v>
      </c>
      <c r="I45" s="28">
        <f t="shared" si="22"/>
        <v>0</v>
      </c>
      <c r="J45" s="28">
        <f t="shared" si="22"/>
        <v>0</v>
      </c>
      <c r="K45" s="29">
        <f t="shared" si="23"/>
        <v>0</v>
      </c>
      <c r="L45" s="28">
        <f t="shared" si="24"/>
        <v>0</v>
      </c>
      <c r="M45" s="28">
        <f t="shared" si="24"/>
        <v>0</v>
      </c>
      <c r="N45" s="28">
        <f t="shared" si="24"/>
        <v>0</v>
      </c>
      <c r="O45" s="28">
        <f t="shared" si="24"/>
        <v>0</v>
      </c>
      <c r="P45" s="29">
        <f t="shared" si="26"/>
        <v>0</v>
      </c>
      <c r="Q45" s="30">
        <f t="shared" si="17"/>
        <v>0</v>
      </c>
    </row>
    <row r="46" spans="1:17" ht="16.5" x14ac:dyDescent="0.3">
      <c r="A46" s="6" t="s">
        <v>139</v>
      </c>
      <c r="B46" s="28">
        <f t="shared" si="21"/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 t="shared" si="25"/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22"/>
        <v>0</v>
      </c>
      <c r="K46" s="29">
        <f t="shared" si="23"/>
        <v>0</v>
      </c>
      <c r="L46" s="28">
        <f t="shared" si="24"/>
        <v>0</v>
      </c>
      <c r="M46" s="28">
        <f t="shared" si="24"/>
        <v>0</v>
      </c>
      <c r="N46" s="28">
        <f t="shared" si="24"/>
        <v>0</v>
      </c>
      <c r="O46" s="28">
        <f t="shared" si="24"/>
        <v>0</v>
      </c>
      <c r="P46" s="29">
        <f t="shared" si="26"/>
        <v>0</v>
      </c>
      <c r="Q46" s="30">
        <f t="shared" si="17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25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23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26"/>
        <v>0</v>
      </c>
      <c r="Q47" s="38">
        <f t="shared" si="17"/>
        <v>0</v>
      </c>
    </row>
    <row r="48" spans="1:17" ht="16.5" thickBot="1" x14ac:dyDescent="0.3">
      <c r="A48" s="8" t="s">
        <v>14</v>
      </c>
      <c r="B48" s="9">
        <f t="shared" ref="B48:Q48" si="27">SUM(B36:B47)</f>
        <v>0</v>
      </c>
      <c r="C48" s="9">
        <f t="shared" si="27"/>
        <v>0</v>
      </c>
      <c r="D48" s="9">
        <f t="shared" si="27"/>
        <v>0</v>
      </c>
      <c r="E48" s="9">
        <f t="shared" si="27"/>
        <v>0</v>
      </c>
      <c r="F48" s="10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2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zoomScale="71" zoomScaleNormal="71" workbookViewId="0">
      <selection activeCell="A4" sqref="A4:Q4"/>
    </sheetView>
  </sheetViews>
  <sheetFormatPr baseColWidth="10" defaultColWidth="9.140625" defaultRowHeight="15" x14ac:dyDescent="0.25"/>
  <cols>
    <col min="1" max="1" width="44.140625" customWidth="1"/>
    <col min="6" max="6" width="19.42578125" customWidth="1"/>
    <col min="11" max="11" width="19.28515625" customWidth="1"/>
    <col min="16" max="16" width="22.42578125" customWidth="1"/>
    <col min="17" max="17" width="23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145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JUDICIAL'!D51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JUDICIAL'!E51</f>
        <v>0</v>
      </c>
      <c r="Q3" s="349"/>
    </row>
    <row r="4" spans="1:17" ht="15.75" x14ac:dyDescent="0.25">
      <c r="A4" s="335" t="s">
        <v>84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 t="shared" ref="K6:K11" si="0"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 t="shared" ref="F7:F16" si="1">SUM(B7:E7)</f>
        <v>0</v>
      </c>
      <c r="G7" s="28"/>
      <c r="H7" s="28"/>
      <c r="I7" s="28"/>
      <c r="J7" s="28"/>
      <c r="K7" s="29">
        <f t="shared" si="0"/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 t="shared" si="1"/>
        <v>0</v>
      </c>
      <c r="G8" s="28"/>
      <c r="H8" s="28"/>
      <c r="I8" s="28"/>
      <c r="J8" s="28"/>
      <c r="K8" s="29">
        <f t="shared" si="0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 t="shared" si="1"/>
        <v>0</v>
      </c>
      <c r="G9" s="28"/>
      <c r="H9" s="28"/>
      <c r="I9" s="28"/>
      <c r="J9" s="28"/>
      <c r="K9" s="29">
        <f t="shared" si="0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 t="shared" si="1"/>
        <v>0</v>
      </c>
      <c r="G10" s="28"/>
      <c r="H10" s="28"/>
      <c r="I10" s="28"/>
      <c r="J10" s="28"/>
      <c r="K10" s="29">
        <f t="shared" si="0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si="1"/>
        <v>0</v>
      </c>
      <c r="G11" s="28"/>
      <c r="H11" s="28"/>
      <c r="I11" s="28"/>
      <c r="J11" s="28"/>
      <c r="K11" s="29">
        <f t="shared" si="0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1"/>
        <v>0</v>
      </c>
      <c r="G12" s="28"/>
      <c r="H12" s="28"/>
      <c r="I12" s="28"/>
      <c r="J12" s="28"/>
      <c r="K12" s="29">
        <f t="shared" ref="K12:K17" si="4">SUM(G12:J12)</f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1"/>
        <v>0</v>
      </c>
      <c r="G13" s="28"/>
      <c r="H13" s="28"/>
      <c r="I13" s="28"/>
      <c r="J13" s="28"/>
      <c r="K13" s="29">
        <f t="shared" si="4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1"/>
        <v>0</v>
      </c>
      <c r="G14" s="28"/>
      <c r="H14" s="28"/>
      <c r="I14" s="28"/>
      <c r="J14" s="28"/>
      <c r="K14" s="29">
        <f t="shared" si="4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1"/>
        <v>0</v>
      </c>
      <c r="G15" s="31"/>
      <c r="H15" s="31"/>
      <c r="I15" s="31"/>
      <c r="J15" s="31"/>
      <c r="K15" s="29">
        <f t="shared" si="4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1"/>
        <v>0</v>
      </c>
      <c r="G16" s="31"/>
      <c r="H16" s="31"/>
      <c r="I16" s="31"/>
      <c r="J16" s="31"/>
      <c r="K16" s="29">
        <f t="shared" si="4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 t="shared" si="4"/>
        <v>0</v>
      </c>
      <c r="L17" s="29">
        <f>SUM(H17:K17)</f>
        <v>0</v>
      </c>
      <c r="M17" s="29">
        <f>SUM(I17:L17)</f>
        <v>0</v>
      </c>
      <c r="N17" s="29">
        <f>SUM(J17:M17)</f>
        <v>0</v>
      </c>
      <c r="O17" s="29">
        <f>SUM(K17:N17)</f>
        <v>0</v>
      </c>
      <c r="P17" s="29">
        <f>SUM(L17:O17)</f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335" t="s">
        <v>85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ref="F22:F32" si="6">SUM(B22:E22)</f>
        <v>0</v>
      </c>
      <c r="G22" s="28"/>
      <c r="H22" s="28"/>
      <c r="I22" s="28"/>
      <c r="J22" s="28"/>
      <c r="K22" s="29">
        <f t="shared" ref="K22:K31" si="7">SUM(G22:J22)</f>
        <v>0</v>
      </c>
      <c r="L22" s="28"/>
      <c r="M22" s="28"/>
      <c r="N22" s="28"/>
      <c r="O22" s="28"/>
      <c r="P22" s="29">
        <f t="shared" ref="P22:P32" si="8">SUM(L22:O22)</f>
        <v>0</v>
      </c>
      <c r="Q22" s="30">
        <f t="shared" ref="Q22:Q31" si="9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si="6"/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6"/>
        <v>0</v>
      </c>
      <c r="G28" s="28"/>
      <c r="H28" s="28"/>
      <c r="I28" s="28"/>
      <c r="J28" s="28"/>
      <c r="K28" s="29">
        <f t="shared" si="7"/>
        <v>0</v>
      </c>
      <c r="L28" s="28"/>
      <c r="M28" s="28"/>
      <c r="N28" s="28"/>
      <c r="O28" s="28"/>
      <c r="P28" s="29">
        <f t="shared" si="8"/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6"/>
        <v>0</v>
      </c>
      <c r="G29" s="28"/>
      <c r="H29" s="28"/>
      <c r="I29" s="28"/>
      <c r="J29" s="28"/>
      <c r="K29" s="29">
        <f t="shared" si="7"/>
        <v>0</v>
      </c>
      <c r="L29" s="28"/>
      <c r="M29" s="28"/>
      <c r="N29" s="28"/>
      <c r="O29" s="28"/>
      <c r="P29" s="29">
        <f t="shared" si="8"/>
        <v>0</v>
      </c>
      <c r="Q29" s="30">
        <f t="shared" si="9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6"/>
        <v>0</v>
      </c>
      <c r="G30" s="31"/>
      <c r="H30" s="31"/>
      <c r="I30" s="31"/>
      <c r="J30" s="31"/>
      <c r="K30" s="29">
        <f t="shared" si="7"/>
        <v>0</v>
      </c>
      <c r="L30" s="31"/>
      <c r="M30" s="31"/>
      <c r="N30" s="31"/>
      <c r="O30" s="31"/>
      <c r="P30" s="29">
        <f t="shared" si="8"/>
        <v>0</v>
      </c>
      <c r="Q30" s="30">
        <f t="shared" si="9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6"/>
        <v>0</v>
      </c>
      <c r="G31" s="31"/>
      <c r="H31" s="31"/>
      <c r="I31" s="31"/>
      <c r="J31" s="31"/>
      <c r="K31" s="29">
        <f t="shared" si="7"/>
        <v>0</v>
      </c>
      <c r="L31" s="31"/>
      <c r="M31" s="31"/>
      <c r="N31" s="31"/>
      <c r="O31" s="31"/>
      <c r="P31" s="29">
        <f t="shared" si="8"/>
        <v>0</v>
      </c>
      <c r="Q31" s="30">
        <f t="shared" si="9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29">
        <f t="shared" si="6"/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29">
        <f t="shared" si="8"/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10">SUM(C21:C32)</f>
        <v>0</v>
      </c>
      <c r="D33" s="35">
        <f t="shared" si="10"/>
        <v>0</v>
      </c>
      <c r="E33" s="35">
        <f t="shared" si="10"/>
        <v>0</v>
      </c>
      <c r="F33" s="35">
        <f t="shared" si="10"/>
        <v>0</v>
      </c>
      <c r="G33" s="35">
        <f t="shared" si="10"/>
        <v>0</v>
      </c>
      <c r="H33" s="35">
        <f t="shared" si="10"/>
        <v>0</v>
      </c>
      <c r="I33" s="35">
        <f t="shared" si="10"/>
        <v>0</v>
      </c>
      <c r="J33" s="35">
        <f t="shared" si="10"/>
        <v>0</v>
      </c>
      <c r="K33" s="35">
        <f t="shared" si="10"/>
        <v>0</v>
      </c>
      <c r="L33" s="35">
        <f t="shared" si="10"/>
        <v>0</v>
      </c>
      <c r="M33" s="35">
        <f t="shared" si="10"/>
        <v>0</v>
      </c>
      <c r="N33" s="35">
        <f t="shared" si="10"/>
        <v>0</v>
      </c>
      <c r="O33" s="35">
        <f t="shared" si="10"/>
        <v>0</v>
      </c>
      <c r="P33" s="35">
        <f t="shared" si="10"/>
        <v>0</v>
      </c>
      <c r="Q33" s="36">
        <f t="shared" si="10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39" si="11">+B6+B21</f>
        <v>0</v>
      </c>
      <c r="C36" s="28">
        <f t="shared" si="11"/>
        <v>0</v>
      </c>
      <c r="D36" s="28">
        <f t="shared" si="11"/>
        <v>0</v>
      </c>
      <c r="E36" s="28">
        <f t="shared" si="11"/>
        <v>0</v>
      </c>
      <c r="F36" s="29">
        <f>SUM(B36:E36)</f>
        <v>0</v>
      </c>
      <c r="G36" s="28">
        <f t="shared" ref="G36:J40" si="12">+G6+G21</f>
        <v>0</v>
      </c>
      <c r="H36" s="28">
        <f t="shared" si="12"/>
        <v>0</v>
      </c>
      <c r="I36" s="28">
        <f t="shared" si="12"/>
        <v>0</v>
      </c>
      <c r="J36" s="28">
        <f t="shared" si="12"/>
        <v>0</v>
      </c>
      <c r="K36" s="29">
        <f>SUM(G36:J36)</f>
        <v>0</v>
      </c>
      <c r="L36" s="28">
        <f t="shared" ref="L36:O39" si="13">+L6+L21</f>
        <v>0</v>
      </c>
      <c r="M36" s="28">
        <f t="shared" si="13"/>
        <v>0</v>
      </c>
      <c r="N36" s="28">
        <f t="shared" si="13"/>
        <v>0</v>
      </c>
      <c r="O36" s="28">
        <f t="shared" si="13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1"/>
        <v>0</v>
      </c>
      <c r="C37" s="28">
        <f t="shared" si="11"/>
        <v>0</v>
      </c>
      <c r="D37" s="28">
        <f t="shared" si="11"/>
        <v>0</v>
      </c>
      <c r="E37" s="28">
        <f t="shared" si="11"/>
        <v>0</v>
      </c>
      <c r="F37" s="29">
        <f t="shared" ref="F37:F47" si="14">SUM(B37:E37)</f>
        <v>0</v>
      </c>
      <c r="G37" s="28">
        <f t="shared" si="12"/>
        <v>0</v>
      </c>
      <c r="H37" s="28">
        <f t="shared" si="12"/>
        <v>0</v>
      </c>
      <c r="I37" s="28">
        <f t="shared" si="12"/>
        <v>0</v>
      </c>
      <c r="J37" s="28">
        <f t="shared" si="12"/>
        <v>0</v>
      </c>
      <c r="K37" s="29">
        <f t="shared" ref="K37:K47" si="15">SUM(G37:J37)</f>
        <v>0</v>
      </c>
      <c r="L37" s="28">
        <f t="shared" si="13"/>
        <v>0</v>
      </c>
      <c r="M37" s="28">
        <f t="shared" si="13"/>
        <v>0</v>
      </c>
      <c r="N37" s="28">
        <f t="shared" si="13"/>
        <v>0</v>
      </c>
      <c r="O37" s="28">
        <f t="shared" si="13"/>
        <v>0</v>
      </c>
      <c r="P37" s="29">
        <f t="shared" ref="P37:P47" si="16">SUM(L37:O37)</f>
        <v>0</v>
      </c>
      <c r="Q37" s="30">
        <f t="shared" ref="Q37:Q47" si="17">+B37+C37+D37+E37+G37+H37+I37+J37+L37+M37+N37+O37</f>
        <v>0</v>
      </c>
    </row>
    <row r="38" spans="1:17" ht="16.5" x14ac:dyDescent="0.3">
      <c r="A38" s="5" t="s">
        <v>115</v>
      </c>
      <c r="B38" s="28">
        <f t="shared" si="11"/>
        <v>0</v>
      </c>
      <c r="C38" s="28">
        <f t="shared" si="11"/>
        <v>0</v>
      </c>
      <c r="D38" s="28">
        <f t="shared" si="11"/>
        <v>0</v>
      </c>
      <c r="E38" s="28">
        <f t="shared" si="11"/>
        <v>0</v>
      </c>
      <c r="F38" s="29">
        <f t="shared" si="14"/>
        <v>0</v>
      </c>
      <c r="G38" s="28">
        <f t="shared" si="12"/>
        <v>0</v>
      </c>
      <c r="H38" s="28">
        <f t="shared" si="12"/>
        <v>0</v>
      </c>
      <c r="I38" s="28">
        <f t="shared" si="12"/>
        <v>0</v>
      </c>
      <c r="J38" s="28">
        <f t="shared" si="12"/>
        <v>0</v>
      </c>
      <c r="K38" s="29">
        <f t="shared" si="15"/>
        <v>0</v>
      </c>
      <c r="L38" s="28">
        <f t="shared" si="13"/>
        <v>0</v>
      </c>
      <c r="M38" s="28">
        <f t="shared" si="13"/>
        <v>0</v>
      </c>
      <c r="N38" s="28">
        <f t="shared" si="13"/>
        <v>0</v>
      </c>
      <c r="O38" s="28">
        <f t="shared" si="13"/>
        <v>0</v>
      </c>
      <c r="P38" s="29">
        <f t="shared" si="16"/>
        <v>0</v>
      </c>
      <c r="Q38" s="30">
        <f t="shared" si="17"/>
        <v>0</v>
      </c>
    </row>
    <row r="39" spans="1:17" ht="16.5" x14ac:dyDescent="0.3">
      <c r="A39" s="5" t="s">
        <v>116</v>
      </c>
      <c r="B39" s="28">
        <f t="shared" si="11"/>
        <v>0</v>
      </c>
      <c r="C39" s="28">
        <f t="shared" si="11"/>
        <v>0</v>
      </c>
      <c r="D39" s="28">
        <f t="shared" si="11"/>
        <v>0</v>
      </c>
      <c r="E39" s="28">
        <f t="shared" si="11"/>
        <v>0</v>
      </c>
      <c r="F39" s="29">
        <f t="shared" si="14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5"/>
        <v>0</v>
      </c>
      <c r="L39" s="28">
        <f t="shared" si="13"/>
        <v>0</v>
      </c>
      <c r="M39" s="28">
        <f t="shared" si="13"/>
        <v>0</v>
      </c>
      <c r="N39" s="28">
        <f t="shared" si="13"/>
        <v>0</v>
      </c>
      <c r="O39" s="28">
        <f t="shared" si="13"/>
        <v>0</v>
      </c>
      <c r="P39" s="29">
        <f t="shared" si="16"/>
        <v>0</v>
      </c>
      <c r="Q39" s="30">
        <f t="shared" si="17"/>
        <v>0</v>
      </c>
    </row>
    <row r="40" spans="1:17" ht="16.5" x14ac:dyDescent="0.3">
      <c r="A40" s="5" t="s">
        <v>117</v>
      </c>
      <c r="B40" s="28">
        <f>+B9+B25</f>
        <v>0</v>
      </c>
      <c r="C40" s="28">
        <f>+C9+C25</f>
        <v>0</v>
      </c>
      <c r="D40" s="28">
        <f>+D10+D25</f>
        <v>0</v>
      </c>
      <c r="E40" s="28">
        <f>+E10+E25</f>
        <v>0</v>
      </c>
      <c r="F40" s="29">
        <f t="shared" si="14"/>
        <v>0</v>
      </c>
      <c r="G40" s="28">
        <f t="shared" si="12"/>
        <v>0</v>
      </c>
      <c r="H40" s="28">
        <f t="shared" si="12"/>
        <v>0</v>
      </c>
      <c r="I40" s="28">
        <f t="shared" si="12"/>
        <v>0</v>
      </c>
      <c r="J40" s="28">
        <f t="shared" si="12"/>
        <v>0</v>
      </c>
      <c r="K40" s="29">
        <f t="shared" si="15"/>
        <v>0</v>
      </c>
      <c r="L40" s="28">
        <f>+L10+L25</f>
        <v>0</v>
      </c>
      <c r="M40" s="28">
        <f>+M10+M25</f>
        <v>0</v>
      </c>
      <c r="N40" s="28">
        <f>+N10+N25</f>
        <v>0</v>
      </c>
      <c r="O40" s="28">
        <f>+O9+O25</f>
        <v>0</v>
      </c>
      <c r="P40" s="29">
        <f t="shared" si="16"/>
        <v>0</v>
      </c>
      <c r="Q40" s="30">
        <f t="shared" si="17"/>
        <v>0</v>
      </c>
    </row>
    <row r="41" spans="1:17" ht="16.5" x14ac:dyDescent="0.3">
      <c r="A41" s="5" t="s">
        <v>118</v>
      </c>
      <c r="B41" s="28">
        <f>+B10+B26</f>
        <v>0</v>
      </c>
      <c r="C41" s="28">
        <f>+C10+C26</f>
        <v>0</v>
      </c>
      <c r="D41" s="28">
        <f>+D10+D26</f>
        <v>0</v>
      </c>
      <c r="E41" s="28">
        <f>+E10+E26</f>
        <v>0</v>
      </c>
      <c r="F41" s="29">
        <f t="shared" si="14"/>
        <v>0</v>
      </c>
      <c r="G41" s="28">
        <f>+G10+G26</f>
        <v>0</v>
      </c>
      <c r="H41" s="28">
        <f>+H10+H26</f>
        <v>0</v>
      </c>
      <c r="I41" s="28">
        <f>+I10+I26</f>
        <v>0</v>
      </c>
      <c r="J41" s="28">
        <f>+J10+J26</f>
        <v>0</v>
      </c>
      <c r="K41" s="29">
        <f t="shared" si="15"/>
        <v>0</v>
      </c>
      <c r="L41" s="28">
        <f>+L10+L26</f>
        <v>0</v>
      </c>
      <c r="M41" s="28">
        <f>+M10+M26</f>
        <v>0</v>
      </c>
      <c r="N41" s="28">
        <f>+N10+N26</f>
        <v>0</v>
      </c>
      <c r="O41" s="28">
        <f>+O10+O26</f>
        <v>0</v>
      </c>
      <c r="P41" s="29">
        <f t="shared" si="16"/>
        <v>0</v>
      </c>
      <c r="Q41" s="30">
        <f t="shared" si="17"/>
        <v>0</v>
      </c>
    </row>
    <row r="42" spans="1:17" ht="16.5" x14ac:dyDescent="0.3">
      <c r="A42" s="5" t="s">
        <v>119</v>
      </c>
      <c r="B42" s="28">
        <f t="shared" ref="B42:E44" si="18">+B12+B27</f>
        <v>0</v>
      </c>
      <c r="C42" s="28">
        <f t="shared" si="18"/>
        <v>0</v>
      </c>
      <c r="D42" s="28">
        <f t="shared" si="18"/>
        <v>0</v>
      </c>
      <c r="E42" s="28">
        <f t="shared" si="18"/>
        <v>0</v>
      </c>
      <c r="F42" s="29">
        <f t="shared" si="14"/>
        <v>0</v>
      </c>
      <c r="G42" s="28">
        <f t="shared" ref="G42:J44" si="19">+G12+G27</f>
        <v>0</v>
      </c>
      <c r="H42" s="28">
        <f t="shared" si="19"/>
        <v>0</v>
      </c>
      <c r="I42" s="28">
        <f t="shared" si="19"/>
        <v>0</v>
      </c>
      <c r="J42" s="28">
        <f t="shared" si="19"/>
        <v>0</v>
      </c>
      <c r="K42" s="29">
        <f t="shared" si="15"/>
        <v>0</v>
      </c>
      <c r="L42" s="28">
        <f t="shared" ref="L42:O44" si="20">+L12+L27</f>
        <v>0</v>
      </c>
      <c r="M42" s="28">
        <f t="shared" si="20"/>
        <v>0</v>
      </c>
      <c r="N42" s="28">
        <f t="shared" si="20"/>
        <v>0</v>
      </c>
      <c r="O42" s="28">
        <f t="shared" si="20"/>
        <v>0</v>
      </c>
      <c r="P42" s="29">
        <f t="shared" si="16"/>
        <v>0</v>
      </c>
      <c r="Q42" s="30">
        <f t="shared" si="17"/>
        <v>0</v>
      </c>
    </row>
    <row r="43" spans="1:17" ht="16.5" x14ac:dyDescent="0.3">
      <c r="A43" s="5" t="s">
        <v>24</v>
      </c>
      <c r="B43" s="28">
        <f t="shared" si="18"/>
        <v>0</v>
      </c>
      <c r="C43" s="28">
        <f t="shared" si="18"/>
        <v>0</v>
      </c>
      <c r="D43" s="28">
        <f t="shared" si="18"/>
        <v>0</v>
      </c>
      <c r="E43" s="28">
        <f t="shared" si="18"/>
        <v>0</v>
      </c>
      <c r="F43" s="29">
        <f t="shared" si="14"/>
        <v>0</v>
      </c>
      <c r="G43" s="28">
        <f t="shared" si="19"/>
        <v>0</v>
      </c>
      <c r="H43" s="28">
        <f t="shared" si="19"/>
        <v>0</v>
      </c>
      <c r="I43" s="28">
        <f t="shared" si="19"/>
        <v>0</v>
      </c>
      <c r="J43" s="28">
        <f t="shared" si="19"/>
        <v>0</v>
      </c>
      <c r="K43" s="29">
        <f t="shared" si="15"/>
        <v>0</v>
      </c>
      <c r="L43" s="28">
        <f t="shared" si="20"/>
        <v>0</v>
      </c>
      <c r="M43" s="28">
        <f t="shared" si="20"/>
        <v>0</v>
      </c>
      <c r="N43" s="28">
        <f t="shared" si="20"/>
        <v>0</v>
      </c>
      <c r="O43" s="28">
        <f t="shared" si="20"/>
        <v>0</v>
      </c>
      <c r="P43" s="29">
        <f t="shared" si="16"/>
        <v>0</v>
      </c>
      <c r="Q43" s="30">
        <f t="shared" si="17"/>
        <v>0</v>
      </c>
    </row>
    <row r="44" spans="1:17" ht="16.5" x14ac:dyDescent="0.3">
      <c r="A44" s="6" t="s">
        <v>26</v>
      </c>
      <c r="B44" s="28">
        <f t="shared" si="18"/>
        <v>0</v>
      </c>
      <c r="C44" s="28">
        <f t="shared" si="18"/>
        <v>0</v>
      </c>
      <c r="D44" s="28">
        <f t="shared" si="18"/>
        <v>0</v>
      </c>
      <c r="E44" s="28">
        <f t="shared" si="18"/>
        <v>0</v>
      </c>
      <c r="F44" s="29">
        <f t="shared" si="14"/>
        <v>0</v>
      </c>
      <c r="G44" s="28">
        <f t="shared" si="19"/>
        <v>0</v>
      </c>
      <c r="H44" s="28">
        <f t="shared" si="19"/>
        <v>0</v>
      </c>
      <c r="I44" s="28">
        <f t="shared" si="19"/>
        <v>0</v>
      </c>
      <c r="J44" s="28">
        <f t="shared" si="19"/>
        <v>0</v>
      </c>
      <c r="K44" s="29">
        <f t="shared" si="15"/>
        <v>0</v>
      </c>
      <c r="L44" s="28">
        <f t="shared" si="20"/>
        <v>0</v>
      </c>
      <c r="M44" s="28">
        <f t="shared" si="20"/>
        <v>0</v>
      </c>
      <c r="N44" s="28">
        <f t="shared" si="20"/>
        <v>0</v>
      </c>
      <c r="O44" s="28">
        <f t="shared" si="20"/>
        <v>0</v>
      </c>
      <c r="P44" s="29">
        <f t="shared" si="16"/>
        <v>0</v>
      </c>
      <c r="Q44" s="30">
        <f t="shared" si="17"/>
        <v>0</v>
      </c>
    </row>
    <row r="45" spans="1:17" ht="16.5" x14ac:dyDescent="0.3">
      <c r="A45" s="6" t="s">
        <v>25</v>
      </c>
      <c r="B45" s="28">
        <f t="shared" ref="B45:E46" si="21">+B15+B30</f>
        <v>0</v>
      </c>
      <c r="C45" s="28">
        <f t="shared" si="21"/>
        <v>0</v>
      </c>
      <c r="D45" s="28">
        <f t="shared" si="21"/>
        <v>0</v>
      </c>
      <c r="E45" s="28">
        <f t="shared" si="21"/>
        <v>0</v>
      </c>
      <c r="F45" s="29">
        <f t="shared" si="14"/>
        <v>0</v>
      </c>
      <c r="G45" s="28">
        <f t="shared" ref="G45:J46" si="22">+G15+G30</f>
        <v>0</v>
      </c>
      <c r="H45" s="28">
        <f t="shared" si="22"/>
        <v>0</v>
      </c>
      <c r="I45" s="28">
        <f t="shared" si="22"/>
        <v>0</v>
      </c>
      <c r="J45" s="28">
        <f t="shared" si="22"/>
        <v>0</v>
      </c>
      <c r="K45" s="29">
        <f t="shared" si="15"/>
        <v>0</v>
      </c>
      <c r="L45" s="28">
        <f t="shared" ref="L45:O46" si="23">+L15+L30</f>
        <v>0</v>
      </c>
      <c r="M45" s="28">
        <f t="shared" si="23"/>
        <v>0</v>
      </c>
      <c r="N45" s="28">
        <f t="shared" si="23"/>
        <v>0</v>
      </c>
      <c r="O45" s="28">
        <f t="shared" si="23"/>
        <v>0</v>
      </c>
      <c r="P45" s="29">
        <f t="shared" si="16"/>
        <v>0</v>
      </c>
      <c r="Q45" s="30">
        <f t="shared" si="17"/>
        <v>0</v>
      </c>
    </row>
    <row r="46" spans="1:17" ht="16.5" x14ac:dyDescent="0.3">
      <c r="A46" s="6" t="s">
        <v>139</v>
      </c>
      <c r="B46" s="28">
        <f t="shared" si="21"/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 t="shared" si="14"/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22"/>
        <v>0</v>
      </c>
      <c r="K46" s="29">
        <f t="shared" si="15"/>
        <v>0</v>
      </c>
      <c r="L46" s="28">
        <f t="shared" si="23"/>
        <v>0</v>
      </c>
      <c r="M46" s="28">
        <f t="shared" si="23"/>
        <v>0</v>
      </c>
      <c r="N46" s="28">
        <f t="shared" si="23"/>
        <v>0</v>
      </c>
      <c r="O46" s="28">
        <f t="shared" si="23"/>
        <v>0</v>
      </c>
      <c r="P46" s="29">
        <f t="shared" si="16"/>
        <v>0</v>
      </c>
      <c r="Q46" s="30">
        <f t="shared" si="17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4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5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 t="shared" si="16"/>
        <v>0</v>
      </c>
      <c r="Q47" s="38">
        <f t="shared" si="17"/>
        <v>0</v>
      </c>
    </row>
    <row r="48" spans="1:17" ht="16.5" thickBot="1" x14ac:dyDescent="0.3">
      <c r="A48" s="8" t="s">
        <v>14</v>
      </c>
      <c r="B48" s="9">
        <f t="shared" ref="B48:Q48" si="24">SUM(B36:B47)</f>
        <v>0</v>
      </c>
      <c r="C48" s="9">
        <f t="shared" si="24"/>
        <v>0</v>
      </c>
      <c r="D48" s="9">
        <f t="shared" si="24"/>
        <v>0</v>
      </c>
      <c r="E48" s="9">
        <f t="shared" si="24"/>
        <v>0</v>
      </c>
      <c r="F48" s="10">
        <f t="shared" si="24"/>
        <v>0</v>
      </c>
      <c r="G48" s="11">
        <f t="shared" si="24"/>
        <v>0</v>
      </c>
      <c r="H48" s="11">
        <f t="shared" si="24"/>
        <v>0</v>
      </c>
      <c r="I48" s="11">
        <f t="shared" si="24"/>
        <v>0</v>
      </c>
      <c r="J48" s="11">
        <f t="shared" si="24"/>
        <v>0</v>
      </c>
      <c r="K48" s="11">
        <f t="shared" si="24"/>
        <v>0</v>
      </c>
      <c r="L48" s="11">
        <f t="shared" si="24"/>
        <v>0</v>
      </c>
      <c r="M48" s="11">
        <f t="shared" si="24"/>
        <v>0</v>
      </c>
      <c r="N48" s="11">
        <f t="shared" si="24"/>
        <v>0</v>
      </c>
      <c r="O48" s="11">
        <f t="shared" si="24"/>
        <v>0</v>
      </c>
      <c r="P48" s="11">
        <f t="shared" si="24"/>
        <v>0</v>
      </c>
      <c r="Q48" s="12">
        <f t="shared" si="24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zoomScale="71" zoomScaleNormal="71" workbookViewId="0">
      <selection activeCell="P3" sqref="P3:Q3"/>
    </sheetView>
  </sheetViews>
  <sheetFormatPr baseColWidth="10" defaultColWidth="9.140625" defaultRowHeight="15" x14ac:dyDescent="0.25"/>
  <cols>
    <col min="1" max="1" width="36.140625" customWidth="1"/>
    <col min="6" max="6" width="21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146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JUDICIAL'!D52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JUDICIAL'!E52</f>
        <v>0</v>
      </c>
      <c r="Q3" s="349"/>
    </row>
    <row r="4" spans="1:17" ht="15.75" x14ac:dyDescent="0.25">
      <c r="A4" s="335" t="s">
        <v>86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 t="shared" ref="F7:F16" si="0">SUM(B7:E7)</f>
        <v>0</v>
      </c>
      <c r="G7" s="28"/>
      <c r="H7" s="28"/>
      <c r="I7" s="28"/>
      <c r="J7" s="28"/>
      <c r="K7" s="29">
        <f t="shared" ref="K7:K16" si="1">SUM(G7:J7)</f>
        <v>0</v>
      </c>
      <c r="L7" s="28"/>
      <c r="M7" s="28"/>
      <c r="N7" s="28"/>
      <c r="O7" s="28"/>
      <c r="P7" s="29">
        <f t="shared" ref="P7:P16" si="2">SUM(L7:O7)</f>
        <v>0</v>
      </c>
      <c r="Q7" s="30">
        <f t="shared" ref="Q7:Q16" si="3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>SUM(L17:O17)</f>
        <v>0</v>
      </c>
      <c r="Q17" s="30">
        <f>+B17+C17+D17+E17+G17+H17+I17+J17+L17+M17+N17+O17</f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335" t="s">
        <v>87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ref="F22:F31" si="5">SUM(B22:E22)</f>
        <v>0</v>
      </c>
      <c r="G22" s="28"/>
      <c r="H22" s="28"/>
      <c r="I22" s="28"/>
      <c r="J22" s="28"/>
      <c r="K22" s="29">
        <f t="shared" ref="K22:K31" si="6">SUM(G22:J22)</f>
        <v>0</v>
      </c>
      <c r="L22" s="28"/>
      <c r="M22" s="28"/>
      <c r="N22" s="28"/>
      <c r="O22" s="28"/>
      <c r="P22" s="29">
        <f t="shared" ref="P22:P31" si="7">SUM(L22:O22)</f>
        <v>0</v>
      </c>
      <c r="Q22" s="30">
        <f t="shared" ref="Q22:Q31" si="8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38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38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38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115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116</v>
      </c>
      <c r="B39" s="28">
        <f t="shared" ref="B39:E42" si="17">+B10+B25</f>
        <v>0</v>
      </c>
      <c r="C39" s="28">
        <f t="shared" si="17"/>
        <v>0</v>
      </c>
      <c r="D39" s="28">
        <f t="shared" si="17"/>
        <v>0</v>
      </c>
      <c r="E39" s="28">
        <f t="shared" si="17"/>
        <v>0</v>
      </c>
      <c r="F39" s="29">
        <f t="shared" si="13"/>
        <v>0</v>
      </c>
      <c r="G39" s="28">
        <f t="shared" ref="G39:J42" si="18">+G10+G25</f>
        <v>0</v>
      </c>
      <c r="H39" s="28">
        <f t="shared" si="18"/>
        <v>0</v>
      </c>
      <c r="I39" s="28">
        <f t="shared" si="18"/>
        <v>0</v>
      </c>
      <c r="J39" s="28">
        <f t="shared" si="18"/>
        <v>0</v>
      </c>
      <c r="K39" s="29">
        <f t="shared" si="14"/>
        <v>0</v>
      </c>
      <c r="L39" s="28">
        <f t="shared" ref="L39:O42" si="19">+L10+L25</f>
        <v>0</v>
      </c>
      <c r="M39" s="28">
        <f t="shared" si="19"/>
        <v>0</v>
      </c>
      <c r="N39" s="28">
        <f t="shared" si="19"/>
        <v>0</v>
      </c>
      <c r="O39" s="28">
        <f t="shared" si="19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117</v>
      </c>
      <c r="B40" s="28">
        <f t="shared" si="17"/>
        <v>0</v>
      </c>
      <c r="C40" s="28">
        <f t="shared" si="17"/>
        <v>0</v>
      </c>
      <c r="D40" s="28">
        <f t="shared" si="17"/>
        <v>0</v>
      </c>
      <c r="E40" s="28">
        <f t="shared" si="17"/>
        <v>0</v>
      </c>
      <c r="F40" s="29">
        <f t="shared" si="13"/>
        <v>0</v>
      </c>
      <c r="G40" s="28">
        <f t="shared" si="18"/>
        <v>0</v>
      </c>
      <c r="H40" s="28">
        <f t="shared" si="18"/>
        <v>0</v>
      </c>
      <c r="I40" s="28">
        <f t="shared" si="18"/>
        <v>0</v>
      </c>
      <c r="J40" s="28">
        <f t="shared" si="18"/>
        <v>0</v>
      </c>
      <c r="K40" s="29">
        <f t="shared" si="14"/>
        <v>0</v>
      </c>
      <c r="L40" s="28">
        <f t="shared" si="19"/>
        <v>0</v>
      </c>
      <c r="M40" s="28">
        <f t="shared" si="19"/>
        <v>0</v>
      </c>
      <c r="N40" s="28">
        <f t="shared" si="19"/>
        <v>0</v>
      </c>
      <c r="O40" s="28">
        <f t="shared" si="19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118</v>
      </c>
      <c r="B41" s="28">
        <f t="shared" si="17"/>
        <v>0</v>
      </c>
      <c r="C41" s="28">
        <f t="shared" si="17"/>
        <v>0</v>
      </c>
      <c r="D41" s="28">
        <f t="shared" si="17"/>
        <v>0</v>
      </c>
      <c r="E41" s="28">
        <f t="shared" si="17"/>
        <v>0</v>
      </c>
      <c r="F41" s="29">
        <f t="shared" si="13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9">
        <f t="shared" si="14"/>
        <v>0</v>
      </c>
      <c r="L41" s="28">
        <f t="shared" si="19"/>
        <v>0</v>
      </c>
      <c r="M41" s="28">
        <f t="shared" si="19"/>
        <v>0</v>
      </c>
      <c r="N41" s="28">
        <f t="shared" si="19"/>
        <v>0</v>
      </c>
      <c r="O41" s="28">
        <f t="shared" si="19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119</v>
      </c>
      <c r="B42" s="28">
        <f t="shared" si="17"/>
        <v>0</v>
      </c>
      <c r="C42" s="28">
        <f t="shared" si="17"/>
        <v>0</v>
      </c>
      <c r="D42" s="28">
        <f t="shared" si="17"/>
        <v>0</v>
      </c>
      <c r="E42" s="28">
        <f t="shared" si="17"/>
        <v>0</v>
      </c>
      <c r="F42" s="29">
        <f t="shared" si="13"/>
        <v>0</v>
      </c>
      <c r="G42" s="28">
        <f t="shared" si="18"/>
        <v>0</v>
      </c>
      <c r="H42" s="28">
        <f t="shared" si="18"/>
        <v>0</v>
      </c>
      <c r="I42" s="28">
        <f t="shared" si="18"/>
        <v>0</v>
      </c>
      <c r="J42" s="28">
        <f t="shared" si="18"/>
        <v>0</v>
      </c>
      <c r="K42" s="29">
        <f t="shared" si="14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 t="shared" si="19"/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>+B13+B28</f>
        <v>0</v>
      </c>
      <c r="C43" s="28">
        <f>+C13+C28</f>
        <v>0</v>
      </c>
      <c r="D43" s="28">
        <f>+D13+D28</f>
        <v>0</v>
      </c>
      <c r="E43" s="28">
        <f>+E13+E28</f>
        <v>0</v>
      </c>
      <c r="F43" s="29">
        <f t="shared" si="13"/>
        <v>0</v>
      </c>
      <c r="G43" s="28">
        <f>+G13+G28</f>
        <v>0</v>
      </c>
      <c r="H43" s="28">
        <f>+H13+H28</f>
        <v>0</v>
      </c>
      <c r="I43" s="28">
        <f>+I13+I28</f>
        <v>0</v>
      </c>
      <c r="J43" s="28">
        <f>+J13+J28</f>
        <v>0</v>
      </c>
      <c r="K43" s="29">
        <f t="shared" si="14"/>
        <v>0</v>
      </c>
      <c r="L43" s="28">
        <f>+L14+L29</f>
        <v>0</v>
      </c>
      <c r="M43" s="28">
        <f>+M14+M29</f>
        <v>0</v>
      </c>
      <c r="N43" s="28">
        <f>+N14+N29</f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ref="B44:E46" si="20">+B14+B29</f>
        <v>0</v>
      </c>
      <c r="C44" s="28">
        <f t="shared" si="20"/>
        <v>0</v>
      </c>
      <c r="D44" s="28">
        <f t="shared" si="20"/>
        <v>0</v>
      </c>
      <c r="E44" s="28">
        <f t="shared" si="20"/>
        <v>0</v>
      </c>
      <c r="F44" s="29">
        <f t="shared" si="13"/>
        <v>0</v>
      </c>
      <c r="G44" s="28">
        <f t="shared" ref="G44:J46" si="21">+G14+G29</f>
        <v>0</v>
      </c>
      <c r="H44" s="28">
        <f t="shared" si="21"/>
        <v>0</v>
      </c>
      <c r="I44" s="28">
        <f t="shared" si="21"/>
        <v>0</v>
      </c>
      <c r="J44" s="28">
        <f t="shared" si="21"/>
        <v>0</v>
      </c>
      <c r="K44" s="29">
        <f t="shared" si="14"/>
        <v>0</v>
      </c>
      <c r="L44" s="28">
        <f t="shared" ref="L44:N46" si="22">+L15+L30</f>
        <v>0</v>
      </c>
      <c r="M44" s="28">
        <f t="shared" si="22"/>
        <v>0</v>
      </c>
      <c r="N44" s="28">
        <f t="shared" si="22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20"/>
        <v>0</v>
      </c>
      <c r="C45" s="28">
        <f t="shared" si="20"/>
        <v>0</v>
      </c>
      <c r="D45" s="28">
        <f t="shared" si="20"/>
        <v>0</v>
      </c>
      <c r="E45" s="28">
        <f t="shared" si="20"/>
        <v>0</v>
      </c>
      <c r="F45" s="29">
        <f t="shared" si="13"/>
        <v>0</v>
      </c>
      <c r="G45" s="28">
        <f t="shared" si="21"/>
        <v>0</v>
      </c>
      <c r="H45" s="28">
        <f t="shared" si="21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si="22"/>
        <v>0</v>
      </c>
      <c r="M45" s="28">
        <f t="shared" si="22"/>
        <v>0</v>
      </c>
      <c r="N45" s="28">
        <f t="shared" si="22"/>
        <v>0</v>
      </c>
      <c r="O45" s="28">
        <f>+O15+O30</f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139</v>
      </c>
      <c r="B46" s="28">
        <f t="shared" si="20"/>
        <v>0</v>
      </c>
      <c r="C46" s="28">
        <f t="shared" si="20"/>
        <v>0</v>
      </c>
      <c r="D46" s="28">
        <f t="shared" si="20"/>
        <v>0</v>
      </c>
      <c r="E46" s="28">
        <f t="shared" si="20"/>
        <v>0</v>
      </c>
      <c r="F46" s="29">
        <f t="shared" si="13"/>
        <v>0</v>
      </c>
      <c r="G46" s="28">
        <f t="shared" si="21"/>
        <v>0</v>
      </c>
      <c r="H46" s="28">
        <f t="shared" si="21"/>
        <v>0</v>
      </c>
      <c r="I46" s="28">
        <f t="shared" si="21"/>
        <v>0</v>
      </c>
      <c r="J46" s="28">
        <f t="shared" si="21"/>
        <v>0</v>
      </c>
      <c r="K46" s="29">
        <f t="shared" si="14"/>
        <v>0</v>
      </c>
      <c r="L46" s="28">
        <f t="shared" si="22"/>
        <v>0</v>
      </c>
      <c r="M46" s="28">
        <f t="shared" si="22"/>
        <v>0</v>
      </c>
      <c r="N46" s="28">
        <f t="shared" si="22"/>
        <v>0</v>
      </c>
      <c r="O46" s="28">
        <f>+O16+O31</f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28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28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23">SUM(B36:B47)</f>
        <v>0</v>
      </c>
      <c r="C48" s="9">
        <f t="shared" si="23"/>
        <v>0</v>
      </c>
      <c r="D48" s="9">
        <f t="shared" si="23"/>
        <v>0</v>
      </c>
      <c r="E48" s="9">
        <f t="shared" si="23"/>
        <v>0</v>
      </c>
      <c r="F48" s="10">
        <f t="shared" si="23"/>
        <v>0</v>
      </c>
      <c r="G48" s="11">
        <f t="shared" si="23"/>
        <v>0</v>
      </c>
      <c r="H48" s="11">
        <f t="shared" si="23"/>
        <v>0</v>
      </c>
      <c r="I48" s="11">
        <f t="shared" si="23"/>
        <v>0</v>
      </c>
      <c r="J48" s="11">
        <f t="shared" si="23"/>
        <v>0</v>
      </c>
      <c r="K48" s="11">
        <f t="shared" si="23"/>
        <v>0</v>
      </c>
      <c r="L48" s="11">
        <f t="shared" si="23"/>
        <v>0</v>
      </c>
      <c r="M48" s="11">
        <f t="shared" si="23"/>
        <v>0</v>
      </c>
      <c r="N48" s="11">
        <f t="shared" si="23"/>
        <v>0</v>
      </c>
      <c r="O48" s="11">
        <f t="shared" si="23"/>
        <v>0</v>
      </c>
      <c r="P48" s="11">
        <f t="shared" si="23"/>
        <v>0</v>
      </c>
      <c r="Q48" s="12">
        <f t="shared" si="23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zoomScale="77" zoomScaleNormal="77" workbookViewId="0">
      <selection activeCell="P3" sqref="P3:Q3"/>
    </sheetView>
  </sheetViews>
  <sheetFormatPr baseColWidth="10" defaultColWidth="9.140625" defaultRowHeight="15" x14ac:dyDescent="0.25"/>
  <cols>
    <col min="1" max="1" width="34" customWidth="1"/>
    <col min="6" max="6" width="18.7109375" customWidth="1"/>
    <col min="11" max="11" width="19.7109375" customWidth="1"/>
    <col min="16" max="16" width="19.42578125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147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JUDICIAL'!D53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JUDICIAL'!E53</f>
        <v>0</v>
      </c>
      <c r="Q3" s="349"/>
    </row>
    <row r="4" spans="1:17" ht="15.75" x14ac:dyDescent="0.25">
      <c r="A4" s="335" t="s">
        <v>88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335" t="s">
        <v>89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5"/>
        <v>0</v>
      </c>
      <c r="G32" s="32"/>
      <c r="H32" s="32"/>
      <c r="I32" s="32"/>
      <c r="J32" s="32"/>
      <c r="K32" s="33">
        <f t="shared" si="6"/>
        <v>0</v>
      </c>
      <c r="L32" s="32"/>
      <c r="M32" s="32"/>
      <c r="N32" s="32"/>
      <c r="O32" s="32"/>
      <c r="P32" s="33">
        <f t="shared" si="7"/>
        <v>0</v>
      </c>
      <c r="Q32" s="34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40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44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40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115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116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117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118</v>
      </c>
      <c r="B41" s="28">
        <f t="shared" ref="B41:C44" si="17">+B11+B26</f>
        <v>0</v>
      </c>
      <c r="C41" s="28">
        <f t="shared" si="17"/>
        <v>0</v>
      </c>
      <c r="D41" s="28">
        <f t="shared" ref="D41:E44" si="18">+D11+D26</f>
        <v>0</v>
      </c>
      <c r="E41" s="28">
        <f t="shared" si="18"/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ref="L41:N44" si="19">+L11+L26</f>
        <v>0</v>
      </c>
      <c r="M41" s="28">
        <f t="shared" si="19"/>
        <v>0</v>
      </c>
      <c r="N41" s="28">
        <f t="shared" si="19"/>
        <v>0</v>
      </c>
      <c r="O41" s="28">
        <f>+O11+O26</f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119</v>
      </c>
      <c r="B42" s="28">
        <f t="shared" si="17"/>
        <v>0</v>
      </c>
      <c r="C42" s="28">
        <f t="shared" si="17"/>
        <v>0</v>
      </c>
      <c r="D42" s="28">
        <f t="shared" si="18"/>
        <v>0</v>
      </c>
      <c r="E42" s="28">
        <f t="shared" si="18"/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9"/>
        <v>0</v>
      </c>
      <c r="M42" s="28">
        <f t="shared" si="19"/>
        <v>0</v>
      </c>
      <c r="N42" s="28">
        <f t="shared" si="19"/>
        <v>0</v>
      </c>
      <c r="O42" s="28">
        <f>+O12+O27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7"/>
        <v>0</v>
      </c>
      <c r="C43" s="28">
        <f t="shared" si="17"/>
        <v>0</v>
      </c>
      <c r="D43" s="28">
        <f t="shared" si="18"/>
        <v>0</v>
      </c>
      <c r="E43" s="28">
        <f t="shared" si="18"/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9"/>
        <v>0</v>
      </c>
      <c r="M43" s="28">
        <f t="shared" si="19"/>
        <v>0</v>
      </c>
      <c r="N43" s="28">
        <f t="shared" si="19"/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7"/>
        <v>0</v>
      </c>
      <c r="C44" s="28">
        <f t="shared" si="17"/>
        <v>0</v>
      </c>
      <c r="D44" s="28">
        <f t="shared" si="18"/>
        <v>0</v>
      </c>
      <c r="E44" s="28">
        <f t="shared" si="18"/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9"/>
        <v>0</v>
      </c>
      <c r="M44" s="28">
        <f t="shared" si="19"/>
        <v>0</v>
      </c>
      <c r="N44" s="28">
        <f t="shared" si="19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ref="B45:E46" si="20">+B15+B30</f>
        <v>0</v>
      </c>
      <c r="C45" s="28">
        <f t="shared" si="20"/>
        <v>0</v>
      </c>
      <c r="D45" s="28">
        <f t="shared" si="20"/>
        <v>0</v>
      </c>
      <c r="E45" s="28">
        <f t="shared" si="20"/>
        <v>0</v>
      </c>
      <c r="F45" s="29">
        <f t="shared" si="13"/>
        <v>0</v>
      </c>
      <c r="G45" s="28">
        <f t="shared" ref="G45:J46" si="21">+G15+G30</f>
        <v>0</v>
      </c>
      <c r="H45" s="28">
        <f t="shared" si="21"/>
        <v>0</v>
      </c>
      <c r="I45" s="28">
        <f t="shared" si="21"/>
        <v>0</v>
      </c>
      <c r="J45" s="28">
        <f t="shared" si="21"/>
        <v>0</v>
      </c>
      <c r="K45" s="29">
        <f t="shared" si="14"/>
        <v>0</v>
      </c>
      <c r="L45" s="28">
        <f t="shared" ref="L45:O46" si="22">+L15+L30</f>
        <v>0</v>
      </c>
      <c r="M45" s="28">
        <f t="shared" si="22"/>
        <v>0</v>
      </c>
      <c r="N45" s="28">
        <f t="shared" si="22"/>
        <v>0</v>
      </c>
      <c r="O45" s="28">
        <f t="shared" si="2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139</v>
      </c>
      <c r="B46" s="28">
        <f t="shared" si="20"/>
        <v>0</v>
      </c>
      <c r="C46" s="28">
        <f t="shared" si="20"/>
        <v>0</v>
      </c>
      <c r="D46" s="28">
        <f t="shared" si="20"/>
        <v>0</v>
      </c>
      <c r="E46" s="28">
        <f t="shared" si="20"/>
        <v>0</v>
      </c>
      <c r="F46" s="29">
        <f t="shared" si="13"/>
        <v>0</v>
      </c>
      <c r="G46" s="28">
        <f t="shared" si="21"/>
        <v>0</v>
      </c>
      <c r="H46" s="28">
        <f t="shared" si="21"/>
        <v>0</v>
      </c>
      <c r="I46" s="28">
        <f t="shared" si="21"/>
        <v>0</v>
      </c>
      <c r="J46" s="28">
        <f t="shared" si="21"/>
        <v>0</v>
      </c>
      <c r="K46" s="29">
        <f t="shared" si="14"/>
        <v>0</v>
      </c>
      <c r="L46" s="28">
        <f t="shared" si="22"/>
        <v>0</v>
      </c>
      <c r="M46" s="28">
        <f t="shared" si="22"/>
        <v>0</v>
      </c>
      <c r="N46" s="28">
        <f t="shared" si="22"/>
        <v>0</v>
      </c>
      <c r="O46" s="28">
        <f t="shared" si="22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23">SUM(B36:B47)</f>
        <v>0</v>
      </c>
      <c r="C48" s="9">
        <f t="shared" si="23"/>
        <v>0</v>
      </c>
      <c r="D48" s="9">
        <f t="shared" si="23"/>
        <v>0</v>
      </c>
      <c r="E48" s="9">
        <f t="shared" si="23"/>
        <v>0</v>
      </c>
      <c r="F48" s="10">
        <f t="shared" si="23"/>
        <v>0</v>
      </c>
      <c r="G48" s="11">
        <f t="shared" si="23"/>
        <v>0</v>
      </c>
      <c r="H48" s="11">
        <f t="shared" si="23"/>
        <v>0</v>
      </c>
      <c r="I48" s="11">
        <f t="shared" si="23"/>
        <v>0</v>
      </c>
      <c r="J48" s="11">
        <f t="shared" si="23"/>
        <v>0</v>
      </c>
      <c r="K48" s="11">
        <f t="shared" si="23"/>
        <v>0</v>
      </c>
      <c r="L48" s="11">
        <f t="shared" si="23"/>
        <v>0</v>
      </c>
      <c r="M48" s="11">
        <f t="shared" si="23"/>
        <v>0</v>
      </c>
      <c r="N48" s="11">
        <f t="shared" si="23"/>
        <v>0</v>
      </c>
      <c r="O48" s="11">
        <f t="shared" si="23"/>
        <v>0</v>
      </c>
      <c r="P48" s="11">
        <f t="shared" si="23"/>
        <v>0</v>
      </c>
      <c r="Q48" s="12">
        <f t="shared" si="23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topLeftCell="A10" workbookViewId="0">
      <selection activeCell="W27" sqref="W27"/>
    </sheetView>
  </sheetViews>
  <sheetFormatPr baseColWidth="10" defaultColWidth="9.140625" defaultRowHeight="15" x14ac:dyDescent="0.25"/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213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JUDICIAL'!D54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JUDICIAL'!E54</f>
        <v>0</v>
      </c>
      <c r="Q3" s="349"/>
    </row>
    <row r="4" spans="1:17" ht="15.75" x14ac:dyDescent="0.25">
      <c r="A4" s="335" t="s">
        <v>90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335" t="s">
        <v>91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5"/>
        <v>0</v>
      </c>
      <c r="G32" s="32"/>
      <c r="H32" s="32"/>
      <c r="I32" s="32"/>
      <c r="J32" s="32"/>
      <c r="K32" s="33">
        <f t="shared" si="6"/>
        <v>0</v>
      </c>
      <c r="L32" s="32"/>
      <c r="M32" s="32"/>
      <c r="N32" s="32"/>
      <c r="O32" s="32"/>
      <c r="P32" s="33">
        <f t="shared" si="7"/>
        <v>0</v>
      </c>
      <c r="Q32" s="34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46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46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46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115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116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117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118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>+E11+E26</f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119</v>
      </c>
      <c r="B42" s="28">
        <f t="shared" si="10"/>
        <v>0</v>
      </c>
      <c r="C42" s="28">
        <f t="shared" si="10"/>
        <v>0</v>
      </c>
      <c r="D42" s="28">
        <f>+D12+D27</f>
        <v>0</v>
      </c>
      <c r="E42" s="28">
        <f>+E12+E27</f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>+O12+O27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>+D13+D28</f>
        <v>0</v>
      </c>
      <c r="E43" s="28">
        <f>+E13+E28</f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>+D14+D29</f>
        <v>0</v>
      </c>
      <c r="E44" s="28">
        <f>+E14+E29</f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3"/>
        <v>0</v>
      </c>
      <c r="G45" s="28">
        <f t="shared" si="11"/>
        <v>0</v>
      </c>
      <c r="H45" s="28">
        <f t="shared" si="11"/>
        <v>0</v>
      </c>
      <c r="I45" s="28">
        <f t="shared" si="11"/>
        <v>0</v>
      </c>
      <c r="J45" s="28">
        <f t="shared" si="11"/>
        <v>0</v>
      </c>
      <c r="K45" s="29">
        <f t="shared" si="14"/>
        <v>0</v>
      </c>
      <c r="L45" s="28">
        <f t="shared" si="12"/>
        <v>0</v>
      </c>
      <c r="M45" s="28">
        <f t="shared" si="12"/>
        <v>0</v>
      </c>
      <c r="N45" s="28">
        <f t="shared" si="12"/>
        <v>0</v>
      </c>
      <c r="O45" s="28">
        <f t="shared" si="1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139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3"/>
        <v>0</v>
      </c>
      <c r="G46" s="28">
        <f t="shared" si="11"/>
        <v>0</v>
      </c>
      <c r="H46" s="28">
        <f t="shared" si="11"/>
        <v>0</v>
      </c>
      <c r="I46" s="28">
        <f t="shared" si="11"/>
        <v>0</v>
      </c>
      <c r="J46" s="28">
        <f t="shared" si="11"/>
        <v>0</v>
      </c>
      <c r="K46" s="29">
        <f t="shared" si="14"/>
        <v>0</v>
      </c>
      <c r="L46" s="28">
        <f t="shared" si="12"/>
        <v>0</v>
      </c>
      <c r="M46" s="28">
        <f t="shared" si="12"/>
        <v>0</v>
      </c>
      <c r="N46" s="28">
        <f t="shared" si="12"/>
        <v>0</v>
      </c>
      <c r="O46" s="28">
        <f t="shared" si="12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topLeftCell="A10" workbookViewId="0">
      <selection activeCell="T24" sqref="T24"/>
    </sheetView>
  </sheetViews>
  <sheetFormatPr baseColWidth="10" defaultColWidth="9.140625" defaultRowHeight="15" x14ac:dyDescent="0.25"/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214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JUDICIAL'!D55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JUDICIAL'!E55</f>
        <v>0</v>
      </c>
      <c r="Q3" s="349"/>
    </row>
    <row r="4" spans="1:17" ht="15.75" x14ac:dyDescent="0.25">
      <c r="A4" s="335" t="s">
        <v>92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335" t="s">
        <v>93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5"/>
        <v>0</v>
      </c>
      <c r="G32" s="32"/>
      <c r="H32" s="32"/>
      <c r="I32" s="32"/>
      <c r="J32" s="32"/>
      <c r="K32" s="33">
        <f t="shared" si="6"/>
        <v>0</v>
      </c>
      <c r="L32" s="32"/>
      <c r="M32" s="32"/>
      <c r="N32" s="32"/>
      <c r="O32" s="32"/>
      <c r="P32" s="33">
        <f t="shared" si="7"/>
        <v>0</v>
      </c>
      <c r="Q32" s="34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46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46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46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115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116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117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118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>+E11+E26</f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119</v>
      </c>
      <c r="B42" s="28">
        <f t="shared" si="10"/>
        <v>0</v>
      </c>
      <c r="C42" s="28">
        <f t="shared" si="10"/>
        <v>0</v>
      </c>
      <c r="D42" s="28">
        <f>+D12+D27</f>
        <v>0</v>
      </c>
      <c r="E42" s="28">
        <f>+E12+E27</f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>+O12+O27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>+D13+D28</f>
        <v>0</v>
      </c>
      <c r="E43" s="28">
        <f>+E13+E28</f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>+D14+D29</f>
        <v>0</v>
      </c>
      <c r="E44" s="28">
        <f>+E14+E29</f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3"/>
        <v>0</v>
      </c>
      <c r="G45" s="28">
        <f t="shared" si="11"/>
        <v>0</v>
      </c>
      <c r="H45" s="28">
        <f t="shared" si="11"/>
        <v>0</v>
      </c>
      <c r="I45" s="28">
        <f t="shared" si="11"/>
        <v>0</v>
      </c>
      <c r="J45" s="28">
        <f t="shared" si="11"/>
        <v>0</v>
      </c>
      <c r="K45" s="29">
        <f t="shared" si="14"/>
        <v>0</v>
      </c>
      <c r="L45" s="28">
        <f t="shared" si="12"/>
        <v>0</v>
      </c>
      <c r="M45" s="28">
        <f t="shared" si="12"/>
        <v>0</v>
      </c>
      <c r="N45" s="28">
        <f t="shared" si="12"/>
        <v>0</v>
      </c>
      <c r="O45" s="28">
        <f t="shared" si="1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139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3"/>
        <v>0</v>
      </c>
      <c r="G46" s="28">
        <f t="shared" si="11"/>
        <v>0</v>
      </c>
      <c r="H46" s="28">
        <f t="shared" si="11"/>
        <v>0</v>
      </c>
      <c r="I46" s="28">
        <f t="shared" si="11"/>
        <v>0</v>
      </c>
      <c r="J46" s="28">
        <f t="shared" si="11"/>
        <v>0</v>
      </c>
      <c r="K46" s="29">
        <f t="shared" si="14"/>
        <v>0</v>
      </c>
      <c r="L46" s="28">
        <f t="shared" si="12"/>
        <v>0</v>
      </c>
      <c r="M46" s="28">
        <f t="shared" si="12"/>
        <v>0</v>
      </c>
      <c r="N46" s="28">
        <f t="shared" si="12"/>
        <v>0</v>
      </c>
      <c r="O46" s="28">
        <f t="shared" si="12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48"/>
  <sheetViews>
    <sheetView topLeftCell="A10" workbookViewId="0">
      <selection activeCell="R26" sqref="R26"/>
    </sheetView>
  </sheetViews>
  <sheetFormatPr baseColWidth="10" defaultColWidth="9.140625" defaultRowHeight="15" x14ac:dyDescent="0.25"/>
  <cols>
    <col min="1" max="1" width="38.5703125" bestFit="1" customWidth="1"/>
    <col min="6" max="6" width="19.42578125" customWidth="1"/>
    <col min="11" max="11" width="19.85546875" customWidth="1"/>
    <col min="16" max="16" width="15.5703125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215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JUDICIAL'!D56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JUDICIAL'!E56</f>
        <v>0</v>
      </c>
      <c r="Q3" s="349"/>
    </row>
    <row r="4" spans="1:17" ht="15.75" x14ac:dyDescent="0.25">
      <c r="A4" s="335" t="s">
        <v>94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 t="shared" ref="F7:F17" si="0">SUM(B7:E7)</f>
        <v>0</v>
      </c>
      <c r="G7" s="28"/>
      <c r="H7" s="28"/>
      <c r="I7" s="28"/>
      <c r="J7" s="28"/>
      <c r="K7" s="29">
        <f t="shared" ref="K7:K17" si="1">SUM(G7:J7)</f>
        <v>0</v>
      </c>
      <c r="L7" s="28"/>
      <c r="M7" s="28"/>
      <c r="N7" s="28"/>
      <c r="O7" s="28"/>
      <c r="P7" s="29">
        <f t="shared" ref="P7:P17" si="2">SUM(L7:O7)</f>
        <v>0</v>
      </c>
      <c r="Q7" s="30">
        <f t="shared" ref="Q7:Q17" si="3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 t="shared" si="0"/>
        <v>0</v>
      </c>
      <c r="G8" s="28"/>
      <c r="H8" s="28"/>
      <c r="I8" s="28"/>
      <c r="J8" s="28"/>
      <c r="K8" s="29">
        <f t="shared" si="1"/>
        <v>0</v>
      </c>
      <c r="L8" s="28"/>
      <c r="M8" s="28"/>
      <c r="N8" s="28"/>
      <c r="O8" s="28"/>
      <c r="P8" s="29">
        <f t="shared" si="2"/>
        <v>0</v>
      </c>
      <c r="Q8" s="30">
        <f t="shared" si="3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 t="shared" si="0"/>
        <v>0</v>
      </c>
      <c r="G9" s="28"/>
      <c r="H9" s="28"/>
      <c r="I9" s="28"/>
      <c r="J9" s="28"/>
      <c r="K9" s="29">
        <f t="shared" si="1"/>
        <v>0</v>
      </c>
      <c r="L9" s="28"/>
      <c r="M9" s="28"/>
      <c r="N9" s="28"/>
      <c r="O9" s="28"/>
      <c r="P9" s="29">
        <f t="shared" si="2"/>
        <v>0</v>
      </c>
      <c r="Q9" s="30">
        <f t="shared" si="3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29">
        <f t="shared" si="1"/>
        <v>0</v>
      </c>
      <c r="L15" s="31"/>
      <c r="M15" s="31"/>
      <c r="N15" s="31"/>
      <c r="O15" s="31"/>
      <c r="P15" s="29">
        <f t="shared" si="2"/>
        <v>0</v>
      </c>
      <c r="Q15" s="30">
        <f t="shared" si="3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29">
        <f t="shared" si="1"/>
        <v>0</v>
      </c>
      <c r="L16" s="31"/>
      <c r="M16" s="31"/>
      <c r="N16" s="31"/>
      <c r="O16" s="31"/>
      <c r="P16" s="29">
        <f t="shared" si="2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4">SUM(B6:B17)</f>
        <v>0</v>
      </c>
      <c r="C18" s="14">
        <f t="shared" si="4"/>
        <v>0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  <c r="I18" s="14">
        <f t="shared" si="4"/>
        <v>0</v>
      </c>
      <c r="J18" s="14">
        <f t="shared" si="4"/>
        <v>0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5">
        <f t="shared" si="4"/>
        <v>0</v>
      </c>
    </row>
    <row r="19" spans="1:17" ht="15.75" x14ac:dyDescent="0.25">
      <c r="A19" s="335" t="s">
        <v>95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ref="F22:F32" si="5">SUM(B22:E22)</f>
        <v>0</v>
      </c>
      <c r="G22" s="28"/>
      <c r="H22" s="28"/>
      <c r="I22" s="28"/>
      <c r="J22" s="28"/>
      <c r="K22" s="29">
        <f t="shared" ref="K22:K32" si="6">SUM(G22:J22)</f>
        <v>0</v>
      </c>
      <c r="L22" s="28"/>
      <c r="M22" s="28"/>
      <c r="N22" s="28"/>
      <c r="O22" s="28"/>
      <c r="P22" s="29">
        <f t="shared" ref="P22:P32" si="7">SUM(L22:O22)</f>
        <v>0</v>
      </c>
      <c r="Q22" s="30">
        <f t="shared" ref="Q22:Q32" si="8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5"/>
        <v>0</v>
      </c>
      <c r="G23" s="28"/>
      <c r="H23" s="28"/>
      <c r="I23" s="28"/>
      <c r="J23" s="28"/>
      <c r="K23" s="29">
        <f t="shared" si="6"/>
        <v>0</v>
      </c>
      <c r="L23" s="28"/>
      <c r="M23" s="28"/>
      <c r="N23" s="28"/>
      <c r="O23" s="28"/>
      <c r="P23" s="29">
        <f t="shared" si="7"/>
        <v>0</v>
      </c>
      <c r="Q23" s="30">
        <f t="shared" si="8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0">
        <f t="shared" si="8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 t="shared" si="5"/>
        <v>0</v>
      </c>
      <c r="G30" s="31"/>
      <c r="H30" s="31"/>
      <c r="I30" s="31"/>
      <c r="J30" s="31"/>
      <c r="K30" s="29">
        <f t="shared" si="6"/>
        <v>0</v>
      </c>
      <c r="L30" s="31"/>
      <c r="M30" s="31"/>
      <c r="N30" s="31"/>
      <c r="O30" s="31"/>
      <c r="P30" s="29">
        <f t="shared" si="7"/>
        <v>0</v>
      </c>
      <c r="Q30" s="30">
        <f t="shared" si="8"/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 t="shared" si="5"/>
        <v>0</v>
      </c>
      <c r="G31" s="31"/>
      <c r="H31" s="31"/>
      <c r="I31" s="31"/>
      <c r="J31" s="31"/>
      <c r="K31" s="29">
        <f t="shared" si="6"/>
        <v>0</v>
      </c>
      <c r="L31" s="31"/>
      <c r="M31" s="31"/>
      <c r="N31" s="31"/>
      <c r="O31" s="31"/>
      <c r="P31" s="29">
        <f t="shared" si="7"/>
        <v>0</v>
      </c>
      <c r="Q31" s="30">
        <f t="shared" si="8"/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 t="shared" si="5"/>
        <v>0</v>
      </c>
      <c r="G32" s="32"/>
      <c r="H32" s="32"/>
      <c r="I32" s="32"/>
      <c r="J32" s="32"/>
      <c r="K32" s="33">
        <f t="shared" si="6"/>
        <v>0</v>
      </c>
      <c r="L32" s="32"/>
      <c r="M32" s="32"/>
      <c r="N32" s="32"/>
      <c r="O32" s="32"/>
      <c r="P32" s="33">
        <f t="shared" si="7"/>
        <v>0</v>
      </c>
      <c r="Q32" s="34">
        <f t="shared" si="8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9">SUM(C21:C32)</f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5">
        <f t="shared" si="9"/>
        <v>0</v>
      </c>
      <c r="O33" s="35">
        <f t="shared" si="9"/>
        <v>0</v>
      </c>
      <c r="P33" s="35">
        <f t="shared" si="9"/>
        <v>0</v>
      </c>
      <c r="Q33" s="36">
        <f t="shared" si="9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46" si="10">+B6+B21</f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>SUM(B36:E36)</f>
        <v>0</v>
      </c>
      <c r="G36" s="28">
        <f t="shared" ref="G36:J46" si="11">+G6+G21</f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>SUM(G36:J36)</f>
        <v>0</v>
      </c>
      <c r="L36" s="28">
        <f t="shared" ref="L36:O46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ref="F37:F47" si="13">SUM(B37:E37)</f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ref="K37:K47" si="14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7" si="15">SUM(L37:O37)</f>
        <v>0</v>
      </c>
      <c r="Q37" s="30">
        <f t="shared" ref="Q37:Q47" si="16">+B37+C37+D37+E37+G37+H37+I37+J37+L37+M37+N37+O37</f>
        <v>0</v>
      </c>
    </row>
    <row r="38" spans="1:17" ht="16.5" x14ac:dyDescent="0.3">
      <c r="A38" s="5" t="s">
        <v>115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ht="16.5" x14ac:dyDescent="0.3">
      <c r="A39" s="5" t="s">
        <v>116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5"/>
        <v>0</v>
      </c>
      <c r="Q39" s="30">
        <f t="shared" si="16"/>
        <v>0</v>
      </c>
    </row>
    <row r="40" spans="1:17" ht="16.5" x14ac:dyDescent="0.3">
      <c r="A40" s="5" t="s">
        <v>117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6.5" x14ac:dyDescent="0.3">
      <c r="A41" s="5" t="s">
        <v>118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>+E11+E26</f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ht="16.5" x14ac:dyDescent="0.3">
      <c r="A42" s="5" t="s">
        <v>119</v>
      </c>
      <c r="B42" s="28">
        <f t="shared" si="10"/>
        <v>0</v>
      </c>
      <c r="C42" s="28">
        <f t="shared" si="10"/>
        <v>0</v>
      </c>
      <c r="D42" s="28">
        <f>+D12+D27</f>
        <v>0</v>
      </c>
      <c r="E42" s="28">
        <f>+E12+E27</f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>+O12+O27</f>
        <v>0</v>
      </c>
      <c r="P42" s="29">
        <f t="shared" si="15"/>
        <v>0</v>
      </c>
      <c r="Q42" s="30">
        <f t="shared" si="16"/>
        <v>0</v>
      </c>
    </row>
    <row r="43" spans="1:17" ht="16.5" x14ac:dyDescent="0.3">
      <c r="A43" s="5" t="s">
        <v>24</v>
      </c>
      <c r="B43" s="28">
        <f t="shared" si="10"/>
        <v>0</v>
      </c>
      <c r="C43" s="28">
        <f t="shared" si="10"/>
        <v>0</v>
      </c>
      <c r="D43" s="28">
        <f>+D13+D28</f>
        <v>0</v>
      </c>
      <c r="E43" s="28">
        <f>+E13+E28</f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>+O13+O28</f>
        <v>0</v>
      </c>
      <c r="P43" s="29">
        <f t="shared" si="15"/>
        <v>0</v>
      </c>
      <c r="Q43" s="30">
        <f t="shared" si="16"/>
        <v>0</v>
      </c>
    </row>
    <row r="44" spans="1:17" ht="16.5" x14ac:dyDescent="0.3">
      <c r="A44" s="6" t="s">
        <v>26</v>
      </c>
      <c r="B44" s="28">
        <f t="shared" si="10"/>
        <v>0</v>
      </c>
      <c r="C44" s="28">
        <f t="shared" si="10"/>
        <v>0</v>
      </c>
      <c r="D44" s="28">
        <f>+D14+D29</f>
        <v>0</v>
      </c>
      <c r="E44" s="28">
        <f>+E14+E29</f>
        <v>0</v>
      </c>
      <c r="F44" s="29">
        <f t="shared" si="13"/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si="14"/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>+O14+O29</f>
        <v>0</v>
      </c>
      <c r="P44" s="29">
        <f t="shared" si="15"/>
        <v>0</v>
      </c>
      <c r="Q44" s="30">
        <f t="shared" si="16"/>
        <v>0</v>
      </c>
    </row>
    <row r="45" spans="1:17" ht="16.5" x14ac:dyDescent="0.3">
      <c r="A45" s="6" t="s">
        <v>25</v>
      </c>
      <c r="B45" s="28">
        <f t="shared" si="10"/>
        <v>0</v>
      </c>
      <c r="C45" s="28">
        <f t="shared" si="10"/>
        <v>0</v>
      </c>
      <c r="D45" s="28">
        <f t="shared" si="10"/>
        <v>0</v>
      </c>
      <c r="E45" s="28">
        <f t="shared" si="10"/>
        <v>0</v>
      </c>
      <c r="F45" s="29">
        <f t="shared" si="13"/>
        <v>0</v>
      </c>
      <c r="G45" s="28">
        <f t="shared" si="11"/>
        <v>0</v>
      </c>
      <c r="H45" s="28">
        <f t="shared" si="11"/>
        <v>0</v>
      </c>
      <c r="I45" s="28">
        <f t="shared" si="11"/>
        <v>0</v>
      </c>
      <c r="J45" s="28">
        <f t="shared" si="11"/>
        <v>0</v>
      </c>
      <c r="K45" s="29">
        <f t="shared" si="14"/>
        <v>0</v>
      </c>
      <c r="L45" s="28">
        <f t="shared" si="12"/>
        <v>0</v>
      </c>
      <c r="M45" s="28">
        <f t="shared" si="12"/>
        <v>0</v>
      </c>
      <c r="N45" s="28">
        <f t="shared" si="12"/>
        <v>0</v>
      </c>
      <c r="O45" s="28">
        <f t="shared" si="12"/>
        <v>0</v>
      </c>
      <c r="P45" s="29">
        <f t="shared" si="15"/>
        <v>0</v>
      </c>
      <c r="Q45" s="30">
        <f t="shared" si="16"/>
        <v>0</v>
      </c>
    </row>
    <row r="46" spans="1:17" ht="16.5" x14ac:dyDescent="0.3">
      <c r="A46" s="6" t="s">
        <v>139</v>
      </c>
      <c r="B46" s="28">
        <f t="shared" si="10"/>
        <v>0</v>
      </c>
      <c r="C46" s="28">
        <f t="shared" si="10"/>
        <v>0</v>
      </c>
      <c r="D46" s="28">
        <f t="shared" si="10"/>
        <v>0</v>
      </c>
      <c r="E46" s="28">
        <f t="shared" si="10"/>
        <v>0</v>
      </c>
      <c r="F46" s="29">
        <f t="shared" si="13"/>
        <v>0</v>
      </c>
      <c r="G46" s="28">
        <f t="shared" si="11"/>
        <v>0</v>
      </c>
      <c r="H46" s="28">
        <f t="shared" si="11"/>
        <v>0</v>
      </c>
      <c r="I46" s="28">
        <f t="shared" si="11"/>
        <v>0</v>
      </c>
      <c r="J46" s="28">
        <f t="shared" si="11"/>
        <v>0</v>
      </c>
      <c r="K46" s="29">
        <f t="shared" si="14"/>
        <v>0</v>
      </c>
      <c r="L46" s="28">
        <f t="shared" si="12"/>
        <v>0</v>
      </c>
      <c r="M46" s="28">
        <f t="shared" si="12"/>
        <v>0</v>
      </c>
      <c r="N46" s="28">
        <f t="shared" si="12"/>
        <v>0</v>
      </c>
      <c r="O46" s="28">
        <f t="shared" si="12"/>
        <v>0</v>
      </c>
      <c r="P46" s="29">
        <f t="shared" si="15"/>
        <v>0</v>
      </c>
      <c r="Q46" s="30">
        <f t="shared" si="16"/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 t="shared" si="13"/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 t="shared" si="14"/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29">
        <f t="shared" si="15"/>
        <v>0</v>
      </c>
      <c r="Q47" s="30">
        <f t="shared" si="16"/>
        <v>0</v>
      </c>
    </row>
    <row r="48" spans="1:17" ht="16.5" thickBot="1" x14ac:dyDescent="0.3">
      <c r="A48" s="8" t="s">
        <v>14</v>
      </c>
      <c r="B48" s="9">
        <f t="shared" ref="B48:Q48" si="17">SUM(B36:B47)</f>
        <v>0</v>
      </c>
      <c r="C48" s="9">
        <f t="shared" si="17"/>
        <v>0</v>
      </c>
      <c r="D48" s="9">
        <f t="shared" si="17"/>
        <v>0</v>
      </c>
      <c r="E48" s="9">
        <f t="shared" si="17"/>
        <v>0</v>
      </c>
      <c r="F48" s="10">
        <f t="shared" si="17"/>
        <v>0</v>
      </c>
      <c r="G48" s="11">
        <f t="shared" si="17"/>
        <v>0</v>
      </c>
      <c r="H48" s="11">
        <f t="shared" si="17"/>
        <v>0</v>
      </c>
      <c r="I48" s="11">
        <f t="shared" si="17"/>
        <v>0</v>
      </c>
      <c r="J48" s="11">
        <f t="shared" si="17"/>
        <v>0</v>
      </c>
      <c r="K48" s="11">
        <f t="shared" si="17"/>
        <v>0</v>
      </c>
      <c r="L48" s="11">
        <f t="shared" si="17"/>
        <v>0</v>
      </c>
      <c r="M48" s="11">
        <f t="shared" si="17"/>
        <v>0</v>
      </c>
      <c r="N48" s="11">
        <f t="shared" si="17"/>
        <v>0</v>
      </c>
      <c r="O48" s="11">
        <f t="shared" si="17"/>
        <v>0</v>
      </c>
      <c r="P48" s="11">
        <f t="shared" si="17"/>
        <v>0</v>
      </c>
      <c r="Q48" s="12">
        <f t="shared" si="1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8"/>
  <sheetViews>
    <sheetView zoomScale="68" zoomScaleNormal="68" workbookViewId="0">
      <selection activeCell="U38" sqref="U38"/>
    </sheetView>
  </sheetViews>
  <sheetFormatPr baseColWidth="10" defaultColWidth="9.140625" defaultRowHeight="15" x14ac:dyDescent="0.25"/>
  <cols>
    <col min="1" max="1" width="39.42578125" customWidth="1"/>
    <col min="6" max="6" width="21" customWidth="1"/>
    <col min="11" max="11" width="21.42578125" customWidth="1"/>
    <col min="16" max="16" width="21.5703125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148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JUDICIAL'!D57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JUDICIAL'!E57</f>
        <v>0</v>
      </c>
      <c r="Q3" s="349"/>
    </row>
    <row r="4" spans="1:17" ht="15.75" x14ac:dyDescent="0.25">
      <c r="A4" s="335" t="s">
        <v>90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33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 t="shared" ref="P6:P11" si="0"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 t="shared" ref="F7:F12" si="1">SUM(B7:E7)</f>
        <v>0</v>
      </c>
      <c r="G7" s="28"/>
      <c r="H7" s="28"/>
      <c r="I7" s="28"/>
      <c r="J7" s="28"/>
      <c r="K7" s="29">
        <f t="shared" ref="K7:K13" si="2">SUM(G7:J7)</f>
        <v>0</v>
      </c>
      <c r="L7" s="28"/>
      <c r="M7" s="28"/>
      <c r="N7" s="28"/>
      <c r="O7" s="28"/>
      <c r="P7" s="29">
        <f t="shared" si="0"/>
        <v>0</v>
      </c>
      <c r="Q7" s="30">
        <f t="shared" ref="Q7:Q12" si="3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 t="shared" si="1"/>
        <v>0</v>
      </c>
      <c r="G8" s="28"/>
      <c r="H8" s="28"/>
      <c r="I8" s="28"/>
      <c r="J8" s="28"/>
      <c r="K8" s="29">
        <f t="shared" si="2"/>
        <v>0</v>
      </c>
      <c r="L8" s="28"/>
      <c r="M8" s="28"/>
      <c r="N8" s="28"/>
      <c r="O8" s="28"/>
      <c r="P8" s="29">
        <f t="shared" si="0"/>
        <v>0</v>
      </c>
      <c r="Q8" s="30">
        <f t="shared" si="3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 t="shared" si="1"/>
        <v>0</v>
      </c>
      <c r="G9" s="28"/>
      <c r="H9" s="28"/>
      <c r="I9" s="28"/>
      <c r="J9" s="28"/>
      <c r="K9" s="29">
        <f t="shared" si="2"/>
        <v>0</v>
      </c>
      <c r="L9" s="28"/>
      <c r="M9" s="28"/>
      <c r="N9" s="28"/>
      <c r="O9" s="28"/>
      <c r="P9" s="29">
        <f t="shared" si="0"/>
        <v>0</v>
      </c>
      <c r="Q9" s="30">
        <f t="shared" si="3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 t="shared" si="1"/>
        <v>0</v>
      </c>
      <c r="G10" s="28"/>
      <c r="H10" s="28"/>
      <c r="I10" s="28"/>
      <c r="J10" s="28"/>
      <c r="K10" s="29">
        <f t="shared" si="2"/>
        <v>0</v>
      </c>
      <c r="L10" s="28"/>
      <c r="M10" s="28"/>
      <c r="N10" s="28"/>
      <c r="O10" s="28"/>
      <c r="P10" s="29">
        <f t="shared" si="0"/>
        <v>0</v>
      </c>
      <c r="Q10" s="30">
        <f t="shared" si="3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si="1"/>
        <v>0</v>
      </c>
      <c r="G11" s="28"/>
      <c r="H11" s="28"/>
      <c r="I11" s="28"/>
      <c r="J11" s="28"/>
      <c r="K11" s="29">
        <f t="shared" si="2"/>
        <v>0</v>
      </c>
      <c r="L11" s="28"/>
      <c r="M11" s="28"/>
      <c r="N11" s="28"/>
      <c r="O11" s="28"/>
      <c r="P11" s="29">
        <f t="shared" si="0"/>
        <v>0</v>
      </c>
      <c r="Q11" s="30">
        <f t="shared" si="3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1"/>
        <v>0</v>
      </c>
      <c r="G12" s="28"/>
      <c r="H12" s="28"/>
      <c r="I12" s="28"/>
      <c r="J12" s="28"/>
      <c r="K12" s="29">
        <f t="shared" si="2"/>
        <v>0</v>
      </c>
      <c r="L12" s="28"/>
      <c r="M12" s="28"/>
      <c r="N12" s="28"/>
      <c r="O12" s="28"/>
      <c r="P12" s="29">
        <f t="shared" ref="P12:P17" si="4">SUM(L12:O12)</f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>SUM(B13:E13)</f>
        <v>0</v>
      </c>
      <c r="G13" s="28"/>
      <c r="H13" s="28"/>
      <c r="I13" s="28"/>
      <c r="J13" s="28"/>
      <c r="K13" s="29">
        <f t="shared" si="2"/>
        <v>0</v>
      </c>
      <c r="L13" s="28"/>
      <c r="M13" s="28"/>
      <c r="N13" s="28"/>
      <c r="O13" s="28"/>
      <c r="P13" s="29">
        <f t="shared" si="4"/>
        <v>0</v>
      </c>
      <c r="Q13" s="30">
        <f>+B13+C13+D13+E13+G13+H13+I13+J13+L13+M13+N13+O13</f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>SUM(B14:E14)</f>
        <v>0</v>
      </c>
      <c r="G14" s="28"/>
      <c r="H14" s="28"/>
      <c r="I14" s="28"/>
      <c r="J14" s="28"/>
      <c r="K14" s="29">
        <f>SUM(G14:J14)</f>
        <v>0</v>
      </c>
      <c r="L14" s="28"/>
      <c r="M14" s="28"/>
      <c r="N14" s="28"/>
      <c r="O14" s="28"/>
      <c r="P14" s="29">
        <f t="shared" si="4"/>
        <v>0</v>
      </c>
      <c r="Q14" s="30">
        <f>+B14+C14+D14+E14+G14+H14+I14+J14+L14+M14+N14+O14</f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>SUM(B15:E15)</f>
        <v>0</v>
      </c>
      <c r="G15" s="31"/>
      <c r="H15" s="31"/>
      <c r="I15" s="31"/>
      <c r="J15" s="31"/>
      <c r="K15" s="29">
        <f>SUM(G15:J15)</f>
        <v>0</v>
      </c>
      <c r="L15" s="31"/>
      <c r="M15" s="31"/>
      <c r="N15" s="31"/>
      <c r="O15" s="31"/>
      <c r="P15" s="29">
        <f t="shared" si="4"/>
        <v>0</v>
      </c>
      <c r="Q15" s="30">
        <f>+B15+C15+D15+E15+G15+H15+I15+J15+L15+M15+N15+O15</f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>SUM(B16:E16)</f>
        <v>0</v>
      </c>
      <c r="G16" s="31"/>
      <c r="H16" s="31"/>
      <c r="I16" s="31"/>
      <c r="J16" s="31"/>
      <c r="K16" s="29">
        <f>SUM(G16:J16)</f>
        <v>0</v>
      </c>
      <c r="L16" s="31"/>
      <c r="M16" s="31"/>
      <c r="N16" s="31"/>
      <c r="O16" s="31"/>
      <c r="P16" s="29">
        <f t="shared" si="4"/>
        <v>0</v>
      </c>
      <c r="Q16" s="30">
        <f>+B16+C16+D16+E16+G16+H16+I16+J16+L16+M16+N16+O16</f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 t="shared" si="4"/>
        <v>0</v>
      </c>
      <c r="Q17" s="30">
        <f>+B17+C17+D17+E17+G17+H17+I17+J17+L17+M17+N17+O17</f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335" t="s">
        <v>91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33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ref="F22:F27" si="6">SUM(B22:E22)</f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27" si="9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si="6"/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>SUM(B28:E28)</f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>+B28+C28+D28+E28+G28+H28+I28+J28+L28+M28+N28+O28</f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>SUM(B29:E29)</f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>+B29+C29+D29+E29+G29+H29+I29+J29+L29+M29+N29+O29</f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>SUM(B30:E30)</f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>+B30+C30+D30+E30+G30+H30+I30+J30+L30+M30+N30+O30</f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>SUM(B31:E31)</f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>+B31+C31+D31+E31+G31+H31+I31+J31+L31+M31+N31+O31</f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>+B32+C32+D32+E32+G32+H32+I32+J32+L32+M32+N32+O32</f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10">SUM(C21:C32)</f>
        <v>0</v>
      </c>
      <c r="D33" s="35">
        <f t="shared" si="10"/>
        <v>0</v>
      </c>
      <c r="E33" s="35">
        <f t="shared" si="10"/>
        <v>0</v>
      </c>
      <c r="F33" s="35">
        <f t="shared" si="10"/>
        <v>0</v>
      </c>
      <c r="G33" s="35">
        <f t="shared" si="10"/>
        <v>0</v>
      </c>
      <c r="H33" s="35">
        <f t="shared" si="10"/>
        <v>0</v>
      </c>
      <c r="I33" s="35">
        <f t="shared" si="10"/>
        <v>0</v>
      </c>
      <c r="J33" s="35">
        <f t="shared" si="10"/>
        <v>0</v>
      </c>
      <c r="K33" s="35">
        <f t="shared" si="10"/>
        <v>0</v>
      </c>
      <c r="L33" s="35">
        <f t="shared" si="10"/>
        <v>0</v>
      </c>
      <c r="M33" s="35">
        <f t="shared" si="10"/>
        <v>0</v>
      </c>
      <c r="N33" s="35">
        <f t="shared" si="10"/>
        <v>0</v>
      </c>
      <c r="O33" s="35">
        <f t="shared" si="10"/>
        <v>0</v>
      </c>
      <c r="P33" s="35">
        <f t="shared" si="10"/>
        <v>0</v>
      </c>
      <c r="Q33" s="36">
        <f t="shared" si="10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33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37" si="11">+B6+B21</f>
        <v>0</v>
      </c>
      <c r="C36" s="28">
        <f t="shared" si="11"/>
        <v>0</v>
      </c>
      <c r="D36" s="28">
        <f t="shared" si="11"/>
        <v>0</v>
      </c>
      <c r="E36" s="28">
        <f t="shared" si="11"/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>+L6+L21</f>
        <v>0</v>
      </c>
      <c r="M36" s="28">
        <f>+M6+M21</f>
        <v>0</v>
      </c>
      <c r="N36" s="28">
        <f>+N6+N21</f>
        <v>0</v>
      </c>
      <c r="O36" s="28">
        <f>+O6+O21</f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1"/>
        <v>0</v>
      </c>
      <c r="C37" s="28">
        <f t="shared" si="11"/>
        <v>0</v>
      </c>
      <c r="D37" s="28">
        <f t="shared" si="11"/>
        <v>0</v>
      </c>
      <c r="E37" s="28">
        <f t="shared" si="11"/>
        <v>0</v>
      </c>
      <c r="F37" s="29">
        <f t="shared" ref="F37:F42" si="12">SUM(B37:E37)</f>
        <v>0</v>
      </c>
      <c r="G37" s="28">
        <f>+G7+G22</f>
        <v>0</v>
      </c>
      <c r="H37" s="28">
        <f t="shared" ref="H37:H44" si="13">+H7+H22</f>
        <v>0</v>
      </c>
      <c r="I37" s="28">
        <f>+I7+I22</f>
        <v>0</v>
      </c>
      <c r="J37" s="28">
        <f t="shared" ref="J37:J46" si="14">+J7+J22</f>
        <v>0</v>
      </c>
      <c r="K37" s="29">
        <f t="shared" ref="K37:K42" si="15">SUM(G37:J37)</f>
        <v>0</v>
      </c>
      <c r="L37" s="28">
        <f t="shared" ref="L37:L43" si="16">+L7+L22</f>
        <v>0</v>
      </c>
      <c r="M37" s="28">
        <f t="shared" ref="M37:O44" si="17">+M7+M22</f>
        <v>0</v>
      </c>
      <c r="N37" s="28">
        <f t="shared" si="17"/>
        <v>0</v>
      </c>
      <c r="O37" s="28">
        <f t="shared" si="17"/>
        <v>0</v>
      </c>
      <c r="P37" s="29">
        <f t="shared" ref="P37:P42" si="18">SUM(L37:O37)</f>
        <v>0</v>
      </c>
      <c r="Q37" s="30">
        <f t="shared" ref="Q37:Q42" si="19">+B37+C37+D37+E37+G37+H37+I37+J37+L37+M37+N37+O37</f>
        <v>0</v>
      </c>
    </row>
    <row r="38" spans="1:17" ht="16.5" x14ac:dyDescent="0.3">
      <c r="A38" s="5" t="s">
        <v>115</v>
      </c>
      <c r="B38" s="28">
        <f t="shared" ref="B38:E40" si="20">+B9+B23</f>
        <v>0</v>
      </c>
      <c r="C38" s="28">
        <f t="shared" si="20"/>
        <v>0</v>
      </c>
      <c r="D38" s="28">
        <f t="shared" si="20"/>
        <v>0</v>
      </c>
      <c r="E38" s="28">
        <f t="shared" si="20"/>
        <v>0</v>
      </c>
      <c r="F38" s="29">
        <f t="shared" si="12"/>
        <v>0</v>
      </c>
      <c r="G38" s="28">
        <f>+G9+G23</f>
        <v>0</v>
      </c>
      <c r="H38" s="28">
        <f t="shared" si="13"/>
        <v>0</v>
      </c>
      <c r="I38" s="28">
        <f>+I9+I23</f>
        <v>0</v>
      </c>
      <c r="J38" s="28">
        <f t="shared" si="14"/>
        <v>0</v>
      </c>
      <c r="K38" s="29">
        <f t="shared" si="15"/>
        <v>0</v>
      </c>
      <c r="L38" s="28">
        <f t="shared" si="16"/>
        <v>0</v>
      </c>
      <c r="M38" s="28">
        <f t="shared" si="17"/>
        <v>0</v>
      </c>
      <c r="N38" s="28">
        <f t="shared" si="17"/>
        <v>0</v>
      </c>
      <c r="O38" s="28">
        <f t="shared" si="17"/>
        <v>0</v>
      </c>
      <c r="P38" s="29">
        <f t="shared" si="18"/>
        <v>0</v>
      </c>
      <c r="Q38" s="30">
        <f t="shared" si="19"/>
        <v>0</v>
      </c>
    </row>
    <row r="39" spans="1:17" ht="16.5" x14ac:dyDescent="0.3">
      <c r="A39" s="5" t="s">
        <v>116</v>
      </c>
      <c r="B39" s="28">
        <f t="shared" si="20"/>
        <v>0</v>
      </c>
      <c r="C39" s="28">
        <f t="shared" si="20"/>
        <v>0</v>
      </c>
      <c r="D39" s="28">
        <f t="shared" si="20"/>
        <v>0</v>
      </c>
      <c r="E39" s="28">
        <f t="shared" si="20"/>
        <v>0</v>
      </c>
      <c r="F39" s="29">
        <f t="shared" si="12"/>
        <v>0</v>
      </c>
      <c r="G39" s="28">
        <f>+G10+G24</f>
        <v>0</v>
      </c>
      <c r="H39" s="28">
        <f t="shared" si="13"/>
        <v>0</v>
      </c>
      <c r="I39" s="28">
        <f>+I10+I24</f>
        <v>0</v>
      </c>
      <c r="J39" s="28">
        <f t="shared" si="14"/>
        <v>0</v>
      </c>
      <c r="K39" s="29">
        <f t="shared" si="15"/>
        <v>0</v>
      </c>
      <c r="L39" s="28">
        <f t="shared" si="16"/>
        <v>0</v>
      </c>
      <c r="M39" s="28">
        <f t="shared" si="17"/>
        <v>0</v>
      </c>
      <c r="N39" s="28">
        <f t="shared" si="17"/>
        <v>0</v>
      </c>
      <c r="O39" s="28">
        <f t="shared" si="17"/>
        <v>0</v>
      </c>
      <c r="P39" s="29">
        <f t="shared" si="18"/>
        <v>0</v>
      </c>
      <c r="Q39" s="30">
        <f t="shared" si="19"/>
        <v>0</v>
      </c>
    </row>
    <row r="40" spans="1:17" ht="16.5" x14ac:dyDescent="0.3">
      <c r="A40" s="5" t="s">
        <v>117</v>
      </c>
      <c r="B40" s="28">
        <f t="shared" si="20"/>
        <v>0</v>
      </c>
      <c r="C40" s="28">
        <f t="shared" si="20"/>
        <v>0</v>
      </c>
      <c r="D40" s="28">
        <f t="shared" si="20"/>
        <v>0</v>
      </c>
      <c r="E40" s="28">
        <f t="shared" si="20"/>
        <v>0</v>
      </c>
      <c r="F40" s="29">
        <f t="shared" si="12"/>
        <v>0</v>
      </c>
      <c r="G40" s="28">
        <f>+G11+G25</f>
        <v>0</v>
      </c>
      <c r="H40" s="28">
        <f t="shared" si="13"/>
        <v>0</v>
      </c>
      <c r="I40" s="28">
        <f>+I11+I25</f>
        <v>0</v>
      </c>
      <c r="J40" s="28">
        <f t="shared" si="14"/>
        <v>0</v>
      </c>
      <c r="K40" s="29">
        <f t="shared" si="15"/>
        <v>0</v>
      </c>
      <c r="L40" s="28">
        <f t="shared" si="16"/>
        <v>0</v>
      </c>
      <c r="M40" s="28">
        <f t="shared" si="17"/>
        <v>0</v>
      </c>
      <c r="N40" s="28">
        <f t="shared" si="17"/>
        <v>0</v>
      </c>
      <c r="O40" s="28">
        <f t="shared" si="17"/>
        <v>0</v>
      </c>
      <c r="P40" s="29">
        <f t="shared" si="18"/>
        <v>0</v>
      </c>
      <c r="Q40" s="30">
        <f t="shared" si="19"/>
        <v>0</v>
      </c>
    </row>
    <row r="41" spans="1:17" ht="16.5" x14ac:dyDescent="0.3">
      <c r="A41" s="5" t="s">
        <v>118</v>
      </c>
      <c r="B41" s="28">
        <f t="shared" ref="B41:C46" si="21">+B12+B26</f>
        <v>0</v>
      </c>
      <c r="C41" s="28">
        <f t="shared" si="21"/>
        <v>0</v>
      </c>
      <c r="D41" s="28">
        <f>+D12+D26</f>
        <v>0</v>
      </c>
      <c r="E41" s="28">
        <f>+E12+E26</f>
        <v>0</v>
      </c>
      <c r="F41" s="29">
        <f t="shared" si="12"/>
        <v>0</v>
      </c>
      <c r="G41" s="28">
        <f>+G12+G26</f>
        <v>0</v>
      </c>
      <c r="H41" s="28">
        <f t="shared" si="13"/>
        <v>0</v>
      </c>
      <c r="I41" s="28">
        <f>+I11+I25</f>
        <v>0</v>
      </c>
      <c r="J41" s="28">
        <f t="shared" si="14"/>
        <v>0</v>
      </c>
      <c r="K41" s="29">
        <f t="shared" si="15"/>
        <v>0</v>
      </c>
      <c r="L41" s="28">
        <f t="shared" si="16"/>
        <v>0</v>
      </c>
      <c r="M41" s="28">
        <f t="shared" si="17"/>
        <v>0</v>
      </c>
      <c r="N41" s="28">
        <f t="shared" si="17"/>
        <v>0</v>
      </c>
      <c r="O41" s="28">
        <f t="shared" si="17"/>
        <v>0</v>
      </c>
      <c r="P41" s="29">
        <f t="shared" si="18"/>
        <v>0</v>
      </c>
      <c r="Q41" s="30">
        <f t="shared" si="19"/>
        <v>0</v>
      </c>
    </row>
    <row r="42" spans="1:17" ht="16.5" x14ac:dyDescent="0.3">
      <c r="A42" s="5" t="s">
        <v>119</v>
      </c>
      <c r="B42" s="28">
        <f t="shared" si="21"/>
        <v>0</v>
      </c>
      <c r="C42" s="28">
        <f t="shared" si="21"/>
        <v>0</v>
      </c>
      <c r="D42" s="28">
        <f t="shared" ref="D42:E44" si="22">+D12+D27</f>
        <v>0</v>
      </c>
      <c r="E42" s="28">
        <f t="shared" si="22"/>
        <v>0</v>
      </c>
      <c r="F42" s="29">
        <f t="shared" si="12"/>
        <v>0</v>
      </c>
      <c r="G42" s="28">
        <f>+G12+G27</f>
        <v>0</v>
      </c>
      <c r="H42" s="28">
        <f t="shared" si="13"/>
        <v>0</v>
      </c>
      <c r="I42" s="28">
        <f>+I12+I27</f>
        <v>0</v>
      </c>
      <c r="J42" s="28">
        <f t="shared" si="14"/>
        <v>0</v>
      </c>
      <c r="K42" s="29">
        <f t="shared" si="15"/>
        <v>0</v>
      </c>
      <c r="L42" s="28">
        <f t="shared" si="16"/>
        <v>0</v>
      </c>
      <c r="M42" s="28">
        <f t="shared" si="17"/>
        <v>0</v>
      </c>
      <c r="N42" s="28">
        <f t="shared" si="17"/>
        <v>0</v>
      </c>
      <c r="O42" s="28">
        <f t="shared" si="17"/>
        <v>0</v>
      </c>
      <c r="P42" s="29">
        <f t="shared" si="18"/>
        <v>0</v>
      </c>
      <c r="Q42" s="30">
        <f t="shared" si="19"/>
        <v>0</v>
      </c>
    </row>
    <row r="43" spans="1:17" ht="16.5" x14ac:dyDescent="0.3">
      <c r="A43" s="5" t="s">
        <v>24</v>
      </c>
      <c r="B43" s="28">
        <f t="shared" si="21"/>
        <v>0</v>
      </c>
      <c r="C43" s="28">
        <f t="shared" si="21"/>
        <v>0</v>
      </c>
      <c r="D43" s="28">
        <f t="shared" si="22"/>
        <v>0</v>
      </c>
      <c r="E43" s="28">
        <f t="shared" si="22"/>
        <v>0</v>
      </c>
      <c r="F43" s="29">
        <f>SUM(B43:E43)</f>
        <v>0</v>
      </c>
      <c r="G43" s="28">
        <f>+G13+G28</f>
        <v>0</v>
      </c>
      <c r="H43" s="28">
        <f t="shared" si="13"/>
        <v>0</v>
      </c>
      <c r="I43" s="28">
        <f>+I13+I28</f>
        <v>0</v>
      </c>
      <c r="J43" s="28">
        <f t="shared" si="14"/>
        <v>0</v>
      </c>
      <c r="K43" s="29">
        <f>SUM(G43:J43)</f>
        <v>0</v>
      </c>
      <c r="L43" s="28">
        <f t="shared" si="16"/>
        <v>0</v>
      </c>
      <c r="M43" s="28">
        <f t="shared" si="17"/>
        <v>0</v>
      </c>
      <c r="N43" s="28">
        <f t="shared" si="17"/>
        <v>0</v>
      </c>
      <c r="O43" s="28">
        <f t="shared" si="17"/>
        <v>0</v>
      </c>
      <c r="P43" s="29">
        <f>SUM(L43:O43)</f>
        <v>0</v>
      </c>
      <c r="Q43" s="30">
        <f>+B43+C43+D43+E43+G43+H43+I43+J43+L43+M43+N43+O43</f>
        <v>0</v>
      </c>
    </row>
    <row r="44" spans="1:17" ht="16.5" x14ac:dyDescent="0.3">
      <c r="A44" s="6" t="s">
        <v>26</v>
      </c>
      <c r="B44" s="28">
        <f t="shared" si="21"/>
        <v>0</v>
      </c>
      <c r="C44" s="28">
        <f>+C14+C29</f>
        <v>0</v>
      </c>
      <c r="D44" s="28">
        <f t="shared" si="22"/>
        <v>0</v>
      </c>
      <c r="E44" s="28">
        <f t="shared" si="22"/>
        <v>0</v>
      </c>
      <c r="F44" s="29">
        <f>SUM(B44:E44)</f>
        <v>0</v>
      </c>
      <c r="G44" s="28">
        <f>+G14+G29</f>
        <v>0</v>
      </c>
      <c r="H44" s="28">
        <f t="shared" si="13"/>
        <v>0</v>
      </c>
      <c r="I44" s="28">
        <f>+I14+I29</f>
        <v>0</v>
      </c>
      <c r="J44" s="28">
        <f t="shared" si="14"/>
        <v>0</v>
      </c>
      <c r="K44" s="29">
        <f>SUM(G44:J44)</f>
        <v>0</v>
      </c>
      <c r="L44" s="28">
        <f>+L14+L29</f>
        <v>0</v>
      </c>
      <c r="M44" s="28">
        <f t="shared" si="17"/>
        <v>0</v>
      </c>
      <c r="N44" s="28">
        <f t="shared" si="17"/>
        <v>0</v>
      </c>
      <c r="O44" s="28">
        <f t="shared" si="17"/>
        <v>0</v>
      </c>
      <c r="P44" s="29">
        <f>SUM(L44:O44)</f>
        <v>0</v>
      </c>
      <c r="Q44" s="30">
        <f>+B44+C44+D44+E44+G44+H44+I44+J44+L44+M44+N44+O44</f>
        <v>0</v>
      </c>
    </row>
    <row r="45" spans="1:17" ht="16.5" x14ac:dyDescent="0.3">
      <c r="A45" s="6" t="s">
        <v>25</v>
      </c>
      <c r="B45" s="28">
        <f t="shared" si="21"/>
        <v>0</v>
      </c>
      <c r="C45" s="28">
        <f t="shared" ref="C45:E46" si="23">+C15+C30</f>
        <v>0</v>
      </c>
      <c r="D45" s="28">
        <f t="shared" si="23"/>
        <v>0</v>
      </c>
      <c r="E45" s="28">
        <f t="shared" si="23"/>
        <v>0</v>
      </c>
      <c r="F45" s="29">
        <f>SUM(B45:E45)</f>
        <v>0</v>
      </c>
      <c r="G45" s="28">
        <f t="shared" ref="G45:I46" si="24">+G15+G30</f>
        <v>0</v>
      </c>
      <c r="H45" s="28">
        <f>+H15+H30</f>
        <v>0</v>
      </c>
      <c r="I45" s="28">
        <f t="shared" si="24"/>
        <v>0</v>
      </c>
      <c r="J45" s="28">
        <f t="shared" si="14"/>
        <v>0</v>
      </c>
      <c r="K45" s="29">
        <f>SUM(G45:J45)</f>
        <v>0</v>
      </c>
      <c r="L45" s="28">
        <f t="shared" ref="L45:O46" si="25">+L15+L30</f>
        <v>0</v>
      </c>
      <c r="M45" s="28">
        <f t="shared" si="25"/>
        <v>0</v>
      </c>
      <c r="N45" s="28">
        <f t="shared" si="25"/>
        <v>0</v>
      </c>
      <c r="O45" s="28">
        <f t="shared" si="25"/>
        <v>0</v>
      </c>
      <c r="P45" s="29">
        <f>SUM(L45:O45)</f>
        <v>0</v>
      </c>
      <c r="Q45" s="30">
        <f>+B45+C45+D45+E45+G45+H45+I45+J45+L45+M45+N45+O45</f>
        <v>0</v>
      </c>
    </row>
    <row r="46" spans="1:17" ht="16.5" x14ac:dyDescent="0.3">
      <c r="A46" s="6" t="s">
        <v>139</v>
      </c>
      <c r="B46" s="28">
        <f t="shared" si="21"/>
        <v>0</v>
      </c>
      <c r="C46" s="28">
        <f t="shared" si="23"/>
        <v>0</v>
      </c>
      <c r="D46" s="28">
        <f t="shared" si="23"/>
        <v>0</v>
      </c>
      <c r="E46" s="28">
        <f t="shared" si="23"/>
        <v>0</v>
      </c>
      <c r="F46" s="29">
        <f>SUM(B46:E46)</f>
        <v>0</v>
      </c>
      <c r="G46" s="28">
        <f t="shared" si="24"/>
        <v>0</v>
      </c>
      <c r="H46" s="28">
        <f t="shared" si="24"/>
        <v>0</v>
      </c>
      <c r="I46" s="28">
        <f t="shared" si="24"/>
        <v>0</v>
      </c>
      <c r="J46" s="28">
        <f t="shared" si="14"/>
        <v>0</v>
      </c>
      <c r="K46" s="29">
        <f>SUM(G46:J46)</f>
        <v>0</v>
      </c>
      <c r="L46" s="28">
        <f t="shared" si="25"/>
        <v>0</v>
      </c>
      <c r="M46" s="28">
        <f t="shared" si="25"/>
        <v>0</v>
      </c>
      <c r="N46" s="28">
        <f t="shared" si="25"/>
        <v>0</v>
      </c>
      <c r="O46" s="28">
        <f t="shared" si="25"/>
        <v>0</v>
      </c>
      <c r="P46" s="29">
        <f>SUM(L46:O46)</f>
        <v>0</v>
      </c>
      <c r="Q46" s="30">
        <f>+B46+C46+D46+E46+G46+H46+I46+J46+L46+M46+N46+O46</f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>+C17+C32</f>
        <v>0</v>
      </c>
      <c r="D47" s="31">
        <f>+D17+D32</f>
        <v>0</v>
      </c>
      <c r="E47" s="31">
        <f>+E17+E32</f>
        <v>0</v>
      </c>
      <c r="F47" s="37">
        <f>SUM(B47:E47)</f>
        <v>0</v>
      </c>
      <c r="G47" s="31">
        <f>+G17+G32</f>
        <v>0</v>
      </c>
      <c r="H47" s="31">
        <f>+H17+H32</f>
        <v>0</v>
      </c>
      <c r="I47" s="31">
        <f>+I17+I32</f>
        <v>0</v>
      </c>
      <c r="J47" s="31">
        <f>+J17+J32</f>
        <v>0</v>
      </c>
      <c r="K47" s="37">
        <f>SUM(G47:J47)</f>
        <v>0</v>
      </c>
      <c r="L47" s="31">
        <f>+L17+L32</f>
        <v>0</v>
      </c>
      <c r="M47" s="31">
        <f>+M17+M32</f>
        <v>0</v>
      </c>
      <c r="N47" s="31">
        <f>+N17+N32</f>
        <v>0</v>
      </c>
      <c r="O47" s="31">
        <f>+O17+O32</f>
        <v>0</v>
      </c>
      <c r="P47" s="37">
        <f>SUM(L47:O47)</f>
        <v>0</v>
      </c>
      <c r="Q47" s="38">
        <f>+B47+C47+D47+E47+G47+H47+I47+J47+L47+M47+N47+O47</f>
        <v>0</v>
      </c>
    </row>
    <row r="48" spans="1:17" ht="16.5" thickBot="1" x14ac:dyDescent="0.3">
      <c r="A48" s="8" t="s">
        <v>14</v>
      </c>
      <c r="B48" s="9">
        <f t="shared" ref="B48:Q48" si="26">SUM(B36:B47)</f>
        <v>0</v>
      </c>
      <c r="C48" s="9">
        <f t="shared" si="26"/>
        <v>0</v>
      </c>
      <c r="D48" s="9">
        <f t="shared" si="26"/>
        <v>0</v>
      </c>
      <c r="E48" s="9">
        <f t="shared" si="26"/>
        <v>0</v>
      </c>
      <c r="F48" s="10">
        <f t="shared" si="26"/>
        <v>0</v>
      </c>
      <c r="G48" s="11">
        <f t="shared" si="26"/>
        <v>0</v>
      </c>
      <c r="H48" s="11">
        <f t="shared" si="26"/>
        <v>0</v>
      </c>
      <c r="I48" s="11">
        <f t="shared" si="26"/>
        <v>0</v>
      </c>
      <c r="J48" s="11">
        <f t="shared" si="26"/>
        <v>0</v>
      </c>
      <c r="K48" s="11">
        <f t="shared" si="26"/>
        <v>0</v>
      </c>
      <c r="L48" s="11">
        <f t="shared" si="26"/>
        <v>0</v>
      </c>
      <c r="M48" s="11">
        <f t="shared" si="26"/>
        <v>0</v>
      </c>
      <c r="N48" s="11">
        <f t="shared" si="26"/>
        <v>0</v>
      </c>
      <c r="O48" s="11">
        <f t="shared" si="26"/>
        <v>0</v>
      </c>
      <c r="P48" s="11">
        <f t="shared" si="26"/>
        <v>0</v>
      </c>
      <c r="Q48" s="12">
        <f t="shared" si="26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8"/>
  <sheetViews>
    <sheetView zoomScale="69" zoomScaleNormal="69" workbookViewId="0">
      <selection activeCell="T24" sqref="T24"/>
    </sheetView>
  </sheetViews>
  <sheetFormatPr baseColWidth="10" defaultColWidth="11.42578125" defaultRowHeight="15" x14ac:dyDescent="0.25"/>
  <cols>
    <col min="1" max="1" width="39.5703125" customWidth="1"/>
  </cols>
  <sheetData>
    <row r="1" spans="1:17" ht="17.25" thickBot="1" x14ac:dyDescent="0.35">
      <c r="A1" s="344" t="s">
        <v>37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6"/>
    </row>
    <row r="2" spans="1:17" ht="17.25" thickBot="1" x14ac:dyDescent="0.35">
      <c r="A2" s="332" t="s">
        <v>149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16.5" thickBot="1" x14ac:dyDescent="0.3">
      <c r="A3" s="41" t="s">
        <v>51</v>
      </c>
      <c r="B3" s="347">
        <f>+'CARRERA JUDICIAL'!D57</f>
        <v>0</v>
      </c>
      <c r="C3" s="348"/>
      <c r="D3" s="348"/>
      <c r="E3" s="349"/>
      <c r="F3" s="48"/>
      <c r="G3" s="48"/>
      <c r="H3" s="48"/>
      <c r="I3" s="48"/>
      <c r="J3" s="48"/>
      <c r="K3" s="48"/>
      <c r="L3" s="48"/>
      <c r="M3" s="347" t="s">
        <v>71</v>
      </c>
      <c r="N3" s="348"/>
      <c r="O3" s="349"/>
      <c r="P3" s="347">
        <f>+'CARRERA JUDICIAL'!E57</f>
        <v>0</v>
      </c>
      <c r="Q3" s="349"/>
    </row>
    <row r="4" spans="1:17" ht="15.75" x14ac:dyDescent="0.25">
      <c r="A4" s="335" t="s">
        <v>181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</row>
    <row r="5" spans="1:17" ht="49.5" x14ac:dyDescent="0.3">
      <c r="A5" s="24" t="s">
        <v>22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44</v>
      </c>
      <c r="G5" s="25" t="s">
        <v>6</v>
      </c>
      <c r="H5" s="25" t="s">
        <v>7</v>
      </c>
      <c r="I5" s="25" t="s">
        <v>8</v>
      </c>
      <c r="J5" s="25" t="s">
        <v>9</v>
      </c>
      <c r="K5" s="26" t="s">
        <v>46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45</v>
      </c>
      <c r="Q5" s="27" t="s">
        <v>14</v>
      </c>
    </row>
    <row r="6" spans="1:17" ht="16.5" x14ac:dyDescent="0.3">
      <c r="A6" s="1" t="s">
        <v>113</v>
      </c>
      <c r="B6" s="28"/>
      <c r="C6" s="28"/>
      <c r="D6" s="28"/>
      <c r="E6" s="28"/>
      <c r="F6" s="29">
        <f>SUM(B6:E6)</f>
        <v>0</v>
      </c>
      <c r="G6" s="28"/>
      <c r="H6" s="28"/>
      <c r="I6" s="28"/>
      <c r="J6" s="28"/>
      <c r="K6" s="29">
        <f>SUM(G6:J6)</f>
        <v>0</v>
      </c>
      <c r="L6" s="28"/>
      <c r="M6" s="28"/>
      <c r="N6" s="28"/>
      <c r="O6" s="28"/>
      <c r="P6" s="29">
        <f t="shared" ref="P6:P11" si="0">SUM(L6:O6)</f>
        <v>0</v>
      </c>
      <c r="Q6" s="30">
        <f>+B6+C6+D6+E6+G6+H6+I6+J6+L6+M6+N6+O6</f>
        <v>0</v>
      </c>
    </row>
    <row r="7" spans="1:17" ht="16.5" x14ac:dyDescent="0.3">
      <c r="A7" s="1" t="s">
        <v>114</v>
      </c>
      <c r="B7" s="28"/>
      <c r="C7" s="28"/>
      <c r="D7" s="28"/>
      <c r="E7" s="28"/>
      <c r="F7" s="29">
        <f t="shared" ref="F7:F12" si="1">SUM(B7:E7)</f>
        <v>0</v>
      </c>
      <c r="G7" s="28"/>
      <c r="H7" s="28"/>
      <c r="I7" s="28"/>
      <c r="J7" s="28"/>
      <c r="K7" s="29">
        <f t="shared" ref="K7:K13" si="2">SUM(G7:J7)</f>
        <v>0</v>
      </c>
      <c r="L7" s="28"/>
      <c r="M7" s="28"/>
      <c r="N7" s="28"/>
      <c r="O7" s="28"/>
      <c r="P7" s="29">
        <f t="shared" si="0"/>
        <v>0</v>
      </c>
      <c r="Q7" s="30">
        <f t="shared" ref="Q7:Q17" si="3">+B7+C7+D7+E7+G7+H7+I7+J7+L7+M7+N7+O7</f>
        <v>0</v>
      </c>
    </row>
    <row r="8" spans="1:17" ht="16.5" x14ac:dyDescent="0.3">
      <c r="A8" s="5" t="s">
        <v>115</v>
      </c>
      <c r="B8" s="28"/>
      <c r="C8" s="28"/>
      <c r="D8" s="28"/>
      <c r="E8" s="28"/>
      <c r="F8" s="29">
        <f t="shared" si="1"/>
        <v>0</v>
      </c>
      <c r="G8" s="28"/>
      <c r="H8" s="28"/>
      <c r="I8" s="28"/>
      <c r="J8" s="28"/>
      <c r="K8" s="29">
        <f t="shared" si="2"/>
        <v>0</v>
      </c>
      <c r="L8" s="28"/>
      <c r="M8" s="28"/>
      <c r="N8" s="28"/>
      <c r="O8" s="28"/>
      <c r="P8" s="29">
        <f t="shared" si="0"/>
        <v>0</v>
      </c>
      <c r="Q8" s="30">
        <f t="shared" si="3"/>
        <v>0</v>
      </c>
    </row>
    <row r="9" spans="1:17" ht="16.5" x14ac:dyDescent="0.3">
      <c r="A9" s="5" t="s">
        <v>116</v>
      </c>
      <c r="B9" s="28"/>
      <c r="C9" s="28"/>
      <c r="D9" s="28"/>
      <c r="E9" s="28"/>
      <c r="F9" s="29">
        <f t="shared" si="1"/>
        <v>0</v>
      </c>
      <c r="G9" s="28"/>
      <c r="H9" s="28"/>
      <c r="I9" s="28"/>
      <c r="J9" s="28"/>
      <c r="K9" s="29">
        <f t="shared" si="2"/>
        <v>0</v>
      </c>
      <c r="L9" s="28"/>
      <c r="M9" s="28"/>
      <c r="N9" s="28"/>
      <c r="O9" s="28"/>
      <c r="P9" s="29">
        <f t="shared" si="0"/>
        <v>0</v>
      </c>
      <c r="Q9" s="30">
        <f t="shared" si="3"/>
        <v>0</v>
      </c>
    </row>
    <row r="10" spans="1:17" ht="16.5" x14ac:dyDescent="0.3">
      <c r="A10" s="5" t="s">
        <v>117</v>
      </c>
      <c r="B10" s="28"/>
      <c r="C10" s="28"/>
      <c r="D10" s="28"/>
      <c r="E10" s="28"/>
      <c r="F10" s="29">
        <f t="shared" si="1"/>
        <v>0</v>
      </c>
      <c r="G10" s="28"/>
      <c r="H10" s="28"/>
      <c r="I10" s="28"/>
      <c r="J10" s="28"/>
      <c r="K10" s="29">
        <f t="shared" si="2"/>
        <v>0</v>
      </c>
      <c r="L10" s="28"/>
      <c r="M10" s="28"/>
      <c r="N10" s="28"/>
      <c r="O10" s="28"/>
      <c r="P10" s="29">
        <f t="shared" si="0"/>
        <v>0</v>
      </c>
      <c r="Q10" s="30">
        <f t="shared" si="3"/>
        <v>0</v>
      </c>
    </row>
    <row r="11" spans="1:17" ht="16.5" x14ac:dyDescent="0.3">
      <c r="A11" s="5" t="s">
        <v>118</v>
      </c>
      <c r="B11" s="28"/>
      <c r="C11" s="28"/>
      <c r="D11" s="28"/>
      <c r="E11" s="28"/>
      <c r="F11" s="29">
        <f t="shared" si="1"/>
        <v>0</v>
      </c>
      <c r="G11" s="28"/>
      <c r="H11" s="28"/>
      <c r="I11" s="28"/>
      <c r="J11" s="28"/>
      <c r="K11" s="29">
        <f t="shared" si="2"/>
        <v>0</v>
      </c>
      <c r="L11" s="28"/>
      <c r="M11" s="28"/>
      <c r="N11" s="28"/>
      <c r="O11" s="28"/>
      <c r="P11" s="29">
        <f t="shared" si="0"/>
        <v>0</v>
      </c>
      <c r="Q11" s="30">
        <f t="shared" si="3"/>
        <v>0</v>
      </c>
    </row>
    <row r="12" spans="1:17" ht="16.5" x14ac:dyDescent="0.3">
      <c r="A12" s="5" t="s">
        <v>119</v>
      </c>
      <c r="B12" s="28"/>
      <c r="C12" s="28"/>
      <c r="D12" s="28"/>
      <c r="E12" s="28"/>
      <c r="F12" s="29">
        <f t="shared" si="1"/>
        <v>0</v>
      </c>
      <c r="G12" s="28"/>
      <c r="H12" s="28"/>
      <c r="I12" s="28"/>
      <c r="J12" s="28"/>
      <c r="K12" s="29">
        <f t="shared" si="2"/>
        <v>0</v>
      </c>
      <c r="L12" s="28"/>
      <c r="M12" s="28"/>
      <c r="N12" s="28"/>
      <c r="O12" s="28"/>
      <c r="P12" s="29">
        <f t="shared" ref="P12:P17" si="4">SUM(L12:O12)</f>
        <v>0</v>
      </c>
      <c r="Q12" s="30">
        <f t="shared" si="3"/>
        <v>0</v>
      </c>
    </row>
    <row r="13" spans="1:17" ht="16.5" x14ac:dyDescent="0.3">
      <c r="A13" s="5" t="s">
        <v>24</v>
      </c>
      <c r="B13" s="28"/>
      <c r="C13" s="28"/>
      <c r="D13" s="28"/>
      <c r="E13" s="28"/>
      <c r="F13" s="29">
        <f>SUM(B13:E13)</f>
        <v>0</v>
      </c>
      <c r="G13" s="28"/>
      <c r="H13" s="28"/>
      <c r="I13" s="28"/>
      <c r="J13" s="28"/>
      <c r="K13" s="29">
        <f t="shared" si="2"/>
        <v>0</v>
      </c>
      <c r="L13" s="28"/>
      <c r="M13" s="28"/>
      <c r="N13" s="28"/>
      <c r="O13" s="28"/>
      <c r="P13" s="29">
        <f t="shared" si="4"/>
        <v>0</v>
      </c>
      <c r="Q13" s="30">
        <f t="shared" si="3"/>
        <v>0</v>
      </c>
    </row>
    <row r="14" spans="1:17" ht="16.5" x14ac:dyDescent="0.3">
      <c r="A14" s="6" t="s">
        <v>26</v>
      </c>
      <c r="B14" s="28"/>
      <c r="C14" s="28"/>
      <c r="D14" s="28"/>
      <c r="E14" s="28"/>
      <c r="F14" s="29">
        <f>SUM(B14:E14)</f>
        <v>0</v>
      </c>
      <c r="G14" s="28"/>
      <c r="H14" s="28"/>
      <c r="I14" s="28"/>
      <c r="J14" s="28"/>
      <c r="K14" s="29">
        <f>SUM(G14:J14)</f>
        <v>0</v>
      </c>
      <c r="L14" s="28"/>
      <c r="M14" s="28"/>
      <c r="N14" s="28"/>
      <c r="O14" s="28"/>
      <c r="P14" s="29">
        <f t="shared" si="4"/>
        <v>0</v>
      </c>
      <c r="Q14" s="30">
        <f t="shared" si="3"/>
        <v>0</v>
      </c>
    </row>
    <row r="15" spans="1:17" ht="16.5" x14ac:dyDescent="0.3">
      <c r="A15" s="6" t="s">
        <v>25</v>
      </c>
      <c r="B15" s="31"/>
      <c r="C15" s="31"/>
      <c r="D15" s="31"/>
      <c r="E15" s="31"/>
      <c r="F15" s="29">
        <f>SUM(B15:E15)</f>
        <v>0</v>
      </c>
      <c r="G15" s="31"/>
      <c r="H15" s="31"/>
      <c r="I15" s="31"/>
      <c r="J15" s="31"/>
      <c r="K15" s="29">
        <f>SUM(G15:J15)</f>
        <v>0</v>
      </c>
      <c r="L15" s="31"/>
      <c r="M15" s="31"/>
      <c r="N15" s="31"/>
      <c r="O15" s="31"/>
      <c r="P15" s="29">
        <f t="shared" si="4"/>
        <v>0</v>
      </c>
      <c r="Q15" s="30">
        <f t="shared" si="3"/>
        <v>0</v>
      </c>
    </row>
    <row r="16" spans="1:17" ht="16.5" x14ac:dyDescent="0.3">
      <c r="A16" s="6" t="s">
        <v>139</v>
      </c>
      <c r="B16" s="31"/>
      <c r="C16" s="31"/>
      <c r="D16" s="31"/>
      <c r="E16" s="31"/>
      <c r="F16" s="29">
        <f>SUM(B16:E16)</f>
        <v>0</v>
      </c>
      <c r="G16" s="31"/>
      <c r="H16" s="31"/>
      <c r="I16" s="31"/>
      <c r="J16" s="31"/>
      <c r="K16" s="29">
        <f>SUM(G16:J16)</f>
        <v>0</v>
      </c>
      <c r="L16" s="31"/>
      <c r="M16" s="31"/>
      <c r="N16" s="31"/>
      <c r="O16" s="31"/>
      <c r="P16" s="29">
        <f t="shared" si="4"/>
        <v>0</v>
      </c>
      <c r="Q16" s="30">
        <f t="shared" si="3"/>
        <v>0</v>
      </c>
    </row>
    <row r="17" spans="1:17" ht="17.25" thickBot="1" x14ac:dyDescent="0.35">
      <c r="A17" s="6" t="s">
        <v>27</v>
      </c>
      <c r="B17" s="31"/>
      <c r="C17" s="31"/>
      <c r="D17" s="31"/>
      <c r="E17" s="31"/>
      <c r="F17" s="29">
        <f>SUM(B17:E17)</f>
        <v>0</v>
      </c>
      <c r="G17" s="31"/>
      <c r="H17" s="31"/>
      <c r="I17" s="31"/>
      <c r="J17" s="31"/>
      <c r="K17" s="29">
        <f>SUM(G17:J17)</f>
        <v>0</v>
      </c>
      <c r="L17" s="31"/>
      <c r="M17" s="31"/>
      <c r="N17" s="31"/>
      <c r="O17" s="31"/>
      <c r="P17" s="29">
        <f t="shared" si="4"/>
        <v>0</v>
      </c>
      <c r="Q17" s="30">
        <f t="shared" si="3"/>
        <v>0</v>
      </c>
    </row>
    <row r="18" spans="1:17" ht="16.5" thickBot="1" x14ac:dyDescent="0.3">
      <c r="A18" s="13" t="s">
        <v>14</v>
      </c>
      <c r="B18" s="14">
        <f t="shared" ref="B18:Q18" si="5">SUM(B6:B17)</f>
        <v>0</v>
      </c>
      <c r="C18" s="14">
        <f t="shared" si="5"/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  <c r="I18" s="14">
        <f t="shared" si="5"/>
        <v>0</v>
      </c>
      <c r="J18" s="14">
        <f t="shared" si="5"/>
        <v>0</v>
      </c>
      <c r="K18" s="14">
        <f t="shared" si="5"/>
        <v>0</v>
      </c>
      <c r="L18" s="14">
        <f t="shared" si="5"/>
        <v>0</v>
      </c>
      <c r="M18" s="14">
        <f t="shared" si="5"/>
        <v>0</v>
      </c>
      <c r="N18" s="14">
        <f t="shared" si="5"/>
        <v>0</v>
      </c>
      <c r="O18" s="14">
        <f t="shared" si="5"/>
        <v>0</v>
      </c>
      <c r="P18" s="14">
        <f t="shared" si="5"/>
        <v>0</v>
      </c>
      <c r="Q18" s="15">
        <f t="shared" si="5"/>
        <v>0</v>
      </c>
    </row>
    <row r="19" spans="1:17" ht="15.75" x14ac:dyDescent="0.25">
      <c r="A19" s="335" t="s">
        <v>182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7"/>
    </row>
    <row r="20" spans="1:17" ht="49.5" x14ac:dyDescent="0.3">
      <c r="A20" s="24" t="s">
        <v>22</v>
      </c>
      <c r="B20" s="25" t="s">
        <v>2</v>
      </c>
      <c r="C20" s="25" t="s">
        <v>3</v>
      </c>
      <c r="D20" s="25" t="s">
        <v>4</v>
      </c>
      <c r="E20" s="25" t="s">
        <v>5</v>
      </c>
      <c r="F20" s="26" t="s">
        <v>44</v>
      </c>
      <c r="G20" s="25" t="s">
        <v>6</v>
      </c>
      <c r="H20" s="25" t="s">
        <v>7</v>
      </c>
      <c r="I20" s="25" t="s">
        <v>8</v>
      </c>
      <c r="J20" s="25" t="s">
        <v>9</v>
      </c>
      <c r="K20" s="26" t="s">
        <v>46</v>
      </c>
      <c r="L20" s="25" t="s">
        <v>10</v>
      </c>
      <c r="M20" s="25" t="s">
        <v>11</v>
      </c>
      <c r="N20" s="25" t="s">
        <v>12</v>
      </c>
      <c r="O20" s="25" t="s">
        <v>13</v>
      </c>
      <c r="P20" s="26" t="s">
        <v>45</v>
      </c>
      <c r="Q20" s="27" t="s">
        <v>14</v>
      </c>
    </row>
    <row r="21" spans="1:17" ht="16.5" x14ac:dyDescent="0.3">
      <c r="A21" s="1" t="s">
        <v>113</v>
      </c>
      <c r="B21" s="28"/>
      <c r="C21" s="28"/>
      <c r="D21" s="28"/>
      <c r="E21" s="28"/>
      <c r="F21" s="29">
        <f>SUM(B21:E21)</f>
        <v>0</v>
      </c>
      <c r="G21" s="28"/>
      <c r="H21" s="28"/>
      <c r="I21" s="28"/>
      <c r="J21" s="28"/>
      <c r="K21" s="29">
        <f>SUM(G21:J21)</f>
        <v>0</v>
      </c>
      <c r="L21" s="28"/>
      <c r="M21" s="28"/>
      <c r="N21" s="28"/>
      <c r="O21" s="28"/>
      <c r="P21" s="29">
        <f>SUM(L21:O21)</f>
        <v>0</v>
      </c>
      <c r="Q21" s="30">
        <f>+B21+C21+D21+E21+G21+H21+I21+J21+L21+M21+N21+O21</f>
        <v>0</v>
      </c>
    </row>
    <row r="22" spans="1:17" ht="16.5" x14ac:dyDescent="0.3">
      <c r="A22" s="1" t="s">
        <v>114</v>
      </c>
      <c r="B22" s="28"/>
      <c r="C22" s="28"/>
      <c r="D22" s="28"/>
      <c r="E22" s="28"/>
      <c r="F22" s="29">
        <f t="shared" ref="F22:F27" si="6">SUM(B22:E22)</f>
        <v>0</v>
      </c>
      <c r="G22" s="28"/>
      <c r="H22" s="28"/>
      <c r="I22" s="28"/>
      <c r="J22" s="28"/>
      <c r="K22" s="29">
        <f t="shared" ref="K22:K27" si="7">SUM(G22:J22)</f>
        <v>0</v>
      </c>
      <c r="L22" s="28"/>
      <c r="M22" s="28"/>
      <c r="N22" s="28"/>
      <c r="O22" s="28"/>
      <c r="P22" s="29">
        <f t="shared" ref="P22:P27" si="8">SUM(L22:O22)</f>
        <v>0</v>
      </c>
      <c r="Q22" s="30">
        <f t="shared" ref="Q22:Q32" si="9">+B22+C22+D22+E22+G22+H22+I22+J22+L22+M22+N22+O22</f>
        <v>0</v>
      </c>
    </row>
    <row r="23" spans="1:17" ht="16.5" x14ac:dyDescent="0.3">
      <c r="A23" s="5" t="s">
        <v>115</v>
      </c>
      <c r="B23" s="28"/>
      <c r="C23" s="28"/>
      <c r="D23" s="28"/>
      <c r="E23" s="28"/>
      <c r="F23" s="29">
        <f t="shared" si="6"/>
        <v>0</v>
      </c>
      <c r="G23" s="28"/>
      <c r="H23" s="28"/>
      <c r="I23" s="28"/>
      <c r="J23" s="28"/>
      <c r="K23" s="29">
        <f t="shared" si="7"/>
        <v>0</v>
      </c>
      <c r="L23" s="28"/>
      <c r="M23" s="28"/>
      <c r="N23" s="28"/>
      <c r="O23" s="28"/>
      <c r="P23" s="29">
        <f t="shared" si="8"/>
        <v>0</v>
      </c>
      <c r="Q23" s="30">
        <f t="shared" si="9"/>
        <v>0</v>
      </c>
    </row>
    <row r="24" spans="1:17" ht="16.5" x14ac:dyDescent="0.3">
      <c r="A24" s="5" t="s">
        <v>116</v>
      </c>
      <c r="B24" s="28"/>
      <c r="C24" s="28"/>
      <c r="D24" s="28"/>
      <c r="E24" s="28"/>
      <c r="F24" s="29">
        <f t="shared" si="6"/>
        <v>0</v>
      </c>
      <c r="G24" s="28"/>
      <c r="H24" s="28"/>
      <c r="I24" s="28"/>
      <c r="J24" s="28"/>
      <c r="K24" s="29">
        <f t="shared" si="7"/>
        <v>0</v>
      </c>
      <c r="L24" s="28"/>
      <c r="M24" s="28"/>
      <c r="N24" s="28"/>
      <c r="O24" s="28"/>
      <c r="P24" s="29">
        <f t="shared" si="8"/>
        <v>0</v>
      </c>
      <c r="Q24" s="30">
        <f t="shared" si="9"/>
        <v>0</v>
      </c>
    </row>
    <row r="25" spans="1:17" ht="16.5" x14ac:dyDescent="0.3">
      <c r="A25" s="5" t="s">
        <v>117</v>
      </c>
      <c r="B25" s="28"/>
      <c r="C25" s="28"/>
      <c r="D25" s="28"/>
      <c r="E25" s="28"/>
      <c r="F25" s="29">
        <f t="shared" si="6"/>
        <v>0</v>
      </c>
      <c r="G25" s="28"/>
      <c r="H25" s="28"/>
      <c r="I25" s="28"/>
      <c r="J25" s="28"/>
      <c r="K25" s="29">
        <f t="shared" si="7"/>
        <v>0</v>
      </c>
      <c r="L25" s="28"/>
      <c r="M25" s="28"/>
      <c r="N25" s="28"/>
      <c r="O25" s="28"/>
      <c r="P25" s="29">
        <f t="shared" si="8"/>
        <v>0</v>
      </c>
      <c r="Q25" s="30">
        <f t="shared" si="9"/>
        <v>0</v>
      </c>
    </row>
    <row r="26" spans="1:17" ht="16.5" x14ac:dyDescent="0.3">
      <c r="A26" s="5" t="s">
        <v>118</v>
      </c>
      <c r="B26" s="28"/>
      <c r="C26" s="28"/>
      <c r="D26" s="28"/>
      <c r="E26" s="28"/>
      <c r="F26" s="29">
        <f t="shared" si="6"/>
        <v>0</v>
      </c>
      <c r="G26" s="28"/>
      <c r="H26" s="28"/>
      <c r="I26" s="28"/>
      <c r="J26" s="28"/>
      <c r="K26" s="29">
        <f t="shared" si="7"/>
        <v>0</v>
      </c>
      <c r="L26" s="28"/>
      <c r="M26" s="28"/>
      <c r="N26" s="28"/>
      <c r="O26" s="28"/>
      <c r="P26" s="29">
        <f t="shared" si="8"/>
        <v>0</v>
      </c>
      <c r="Q26" s="30">
        <f t="shared" si="9"/>
        <v>0</v>
      </c>
    </row>
    <row r="27" spans="1:17" ht="16.5" x14ac:dyDescent="0.3">
      <c r="A27" s="5" t="s">
        <v>119</v>
      </c>
      <c r="B27" s="28"/>
      <c r="C27" s="28"/>
      <c r="D27" s="28"/>
      <c r="E27" s="28"/>
      <c r="F27" s="29">
        <f t="shared" si="6"/>
        <v>0</v>
      </c>
      <c r="G27" s="28"/>
      <c r="H27" s="28"/>
      <c r="I27" s="28"/>
      <c r="J27" s="28"/>
      <c r="K27" s="29">
        <f t="shared" si="7"/>
        <v>0</v>
      </c>
      <c r="L27" s="28"/>
      <c r="M27" s="28"/>
      <c r="N27" s="28"/>
      <c r="O27" s="28"/>
      <c r="P27" s="29">
        <f t="shared" si="8"/>
        <v>0</v>
      </c>
      <c r="Q27" s="30">
        <f t="shared" si="9"/>
        <v>0</v>
      </c>
    </row>
    <row r="28" spans="1:17" ht="16.5" x14ac:dyDescent="0.3">
      <c r="A28" s="5" t="s">
        <v>24</v>
      </c>
      <c r="B28" s="28"/>
      <c r="C28" s="28"/>
      <c r="D28" s="28"/>
      <c r="E28" s="28"/>
      <c r="F28" s="29">
        <f>SUM(B28:E28)</f>
        <v>0</v>
      </c>
      <c r="G28" s="28"/>
      <c r="H28" s="28"/>
      <c r="I28" s="28"/>
      <c r="J28" s="28"/>
      <c r="K28" s="29">
        <f>SUM(G28:J28)</f>
        <v>0</v>
      </c>
      <c r="L28" s="28"/>
      <c r="M28" s="28"/>
      <c r="N28" s="28"/>
      <c r="O28" s="28"/>
      <c r="P28" s="29">
        <f>SUM(L28:O28)</f>
        <v>0</v>
      </c>
      <c r="Q28" s="30">
        <f t="shared" si="9"/>
        <v>0</v>
      </c>
    </row>
    <row r="29" spans="1:17" ht="16.5" x14ac:dyDescent="0.3">
      <c r="A29" s="6" t="s">
        <v>26</v>
      </c>
      <c r="B29" s="28"/>
      <c r="C29" s="28"/>
      <c r="D29" s="28"/>
      <c r="E29" s="28"/>
      <c r="F29" s="29">
        <f>SUM(B29:E29)</f>
        <v>0</v>
      </c>
      <c r="G29" s="28"/>
      <c r="H29" s="28"/>
      <c r="I29" s="28"/>
      <c r="J29" s="28"/>
      <c r="K29" s="29">
        <f>SUM(G29:J29)</f>
        <v>0</v>
      </c>
      <c r="L29" s="28"/>
      <c r="M29" s="28"/>
      <c r="N29" s="28"/>
      <c r="O29" s="28"/>
      <c r="P29" s="29">
        <f>SUM(L29:O29)</f>
        <v>0</v>
      </c>
      <c r="Q29" s="30">
        <f>+B29+C29+D29+E29+G29+H29+I29+J29+L29+M29+N29+O29</f>
        <v>0</v>
      </c>
    </row>
    <row r="30" spans="1:17" ht="16.5" x14ac:dyDescent="0.3">
      <c r="A30" s="6" t="s">
        <v>25</v>
      </c>
      <c r="B30" s="31"/>
      <c r="C30" s="31"/>
      <c r="D30" s="31"/>
      <c r="E30" s="31"/>
      <c r="F30" s="29">
        <f>SUM(B30:E30)</f>
        <v>0</v>
      </c>
      <c r="G30" s="31"/>
      <c r="H30" s="31"/>
      <c r="I30" s="31"/>
      <c r="J30" s="31"/>
      <c r="K30" s="29">
        <f>SUM(G30:J30)</f>
        <v>0</v>
      </c>
      <c r="L30" s="31"/>
      <c r="M30" s="31"/>
      <c r="N30" s="31"/>
      <c r="O30" s="31"/>
      <c r="P30" s="29">
        <f>SUM(L30:O30)</f>
        <v>0</v>
      </c>
      <c r="Q30" s="30">
        <f>+B30+C30+D30+E30+G30+H30+I30+J30+L30+M30+N30+O30</f>
        <v>0</v>
      </c>
    </row>
    <row r="31" spans="1:17" ht="16.5" x14ac:dyDescent="0.3">
      <c r="A31" s="6" t="s">
        <v>139</v>
      </c>
      <c r="B31" s="31"/>
      <c r="C31" s="31"/>
      <c r="D31" s="31"/>
      <c r="E31" s="31"/>
      <c r="F31" s="29">
        <f>SUM(B31:E31)</f>
        <v>0</v>
      </c>
      <c r="G31" s="31"/>
      <c r="H31" s="31"/>
      <c r="I31" s="31"/>
      <c r="J31" s="31"/>
      <c r="K31" s="29">
        <f>SUM(G31:J31)</f>
        <v>0</v>
      </c>
      <c r="L31" s="31"/>
      <c r="M31" s="31"/>
      <c r="N31" s="31"/>
      <c r="O31" s="31"/>
      <c r="P31" s="29">
        <f>SUM(L31:O31)</f>
        <v>0</v>
      </c>
      <c r="Q31" s="30">
        <f>+B31+C31+D31+E31+G31+H31+I31+J31+L31+M31+N31+O31</f>
        <v>0</v>
      </c>
    </row>
    <row r="32" spans="1:17" ht="17.25" thickBot="1" x14ac:dyDescent="0.35">
      <c r="A32" s="6" t="s">
        <v>27</v>
      </c>
      <c r="B32" s="32"/>
      <c r="C32" s="32"/>
      <c r="D32" s="32"/>
      <c r="E32" s="32"/>
      <c r="F32" s="33">
        <f>SUM(B32:E32)</f>
        <v>0</v>
      </c>
      <c r="G32" s="32"/>
      <c r="H32" s="32"/>
      <c r="I32" s="32"/>
      <c r="J32" s="32"/>
      <c r="K32" s="33">
        <f>SUM(G32:J32)</f>
        <v>0</v>
      </c>
      <c r="L32" s="32"/>
      <c r="M32" s="32"/>
      <c r="N32" s="32"/>
      <c r="O32" s="32"/>
      <c r="P32" s="33">
        <f>SUM(L32:O32)</f>
        <v>0</v>
      </c>
      <c r="Q32" s="34">
        <f t="shared" si="9"/>
        <v>0</v>
      </c>
    </row>
    <row r="33" spans="1:17" ht="17.25" thickBot="1" x14ac:dyDescent="0.35">
      <c r="A33" s="17" t="s">
        <v>14</v>
      </c>
      <c r="B33" s="35">
        <f>SUM(B21:B32)</f>
        <v>0</v>
      </c>
      <c r="C33" s="35">
        <f t="shared" ref="C33:Q33" si="10">SUM(C21:C32)</f>
        <v>0</v>
      </c>
      <c r="D33" s="35">
        <f t="shared" si="10"/>
        <v>0</v>
      </c>
      <c r="E33" s="35">
        <f t="shared" si="10"/>
        <v>0</v>
      </c>
      <c r="F33" s="35">
        <f t="shared" si="10"/>
        <v>0</v>
      </c>
      <c r="G33" s="35">
        <f t="shared" si="10"/>
        <v>0</v>
      </c>
      <c r="H33" s="35">
        <f t="shared" si="10"/>
        <v>0</v>
      </c>
      <c r="I33" s="35">
        <f t="shared" si="10"/>
        <v>0</v>
      </c>
      <c r="J33" s="35">
        <f t="shared" si="10"/>
        <v>0</v>
      </c>
      <c r="K33" s="35">
        <f t="shared" si="10"/>
        <v>0</v>
      </c>
      <c r="L33" s="35">
        <f t="shared" si="10"/>
        <v>0</v>
      </c>
      <c r="M33" s="35">
        <f t="shared" si="10"/>
        <v>0</v>
      </c>
      <c r="N33" s="35">
        <f t="shared" si="10"/>
        <v>0</v>
      </c>
      <c r="O33" s="35">
        <f t="shared" si="10"/>
        <v>0</v>
      </c>
      <c r="P33" s="35">
        <f t="shared" si="10"/>
        <v>0</v>
      </c>
      <c r="Q33" s="36">
        <f t="shared" si="10"/>
        <v>0</v>
      </c>
    </row>
    <row r="34" spans="1:17" ht="15.75" x14ac:dyDescent="0.25">
      <c r="A34" s="341" t="s">
        <v>31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</row>
    <row r="35" spans="1:17" ht="49.5" x14ac:dyDescent="0.3">
      <c r="A35" s="24" t="s">
        <v>22</v>
      </c>
      <c r="B35" s="25" t="s">
        <v>2</v>
      </c>
      <c r="C35" s="25" t="s">
        <v>3</v>
      </c>
      <c r="D35" s="25" t="s">
        <v>4</v>
      </c>
      <c r="E35" s="25" t="s">
        <v>5</v>
      </c>
      <c r="F35" s="26" t="s">
        <v>44</v>
      </c>
      <c r="G35" s="25" t="s">
        <v>6</v>
      </c>
      <c r="H35" s="25" t="s">
        <v>7</v>
      </c>
      <c r="I35" s="25" t="s">
        <v>8</v>
      </c>
      <c r="J35" s="25" t="s">
        <v>9</v>
      </c>
      <c r="K35" s="26" t="s">
        <v>46</v>
      </c>
      <c r="L35" s="25" t="s">
        <v>10</v>
      </c>
      <c r="M35" s="25" t="s">
        <v>11</v>
      </c>
      <c r="N35" s="25" t="s">
        <v>12</v>
      </c>
      <c r="O35" s="25" t="s">
        <v>13</v>
      </c>
      <c r="P35" s="26" t="s">
        <v>45</v>
      </c>
      <c r="Q35" s="27" t="s">
        <v>23</v>
      </c>
    </row>
    <row r="36" spans="1:17" ht="16.5" x14ac:dyDescent="0.3">
      <c r="A36" s="1" t="s">
        <v>113</v>
      </c>
      <c r="B36" s="28">
        <f t="shared" ref="B36:E37" si="11">+B6+B21</f>
        <v>0</v>
      </c>
      <c r="C36" s="28">
        <f t="shared" si="11"/>
        <v>0</v>
      </c>
      <c r="D36" s="28">
        <f t="shared" si="11"/>
        <v>0</v>
      </c>
      <c r="E36" s="28">
        <f t="shared" si="11"/>
        <v>0</v>
      </c>
      <c r="F36" s="29">
        <f>SUM(B36:E36)</f>
        <v>0</v>
      </c>
      <c r="G36" s="28">
        <f>+G6+G21</f>
        <v>0</v>
      </c>
      <c r="H36" s="28">
        <f>+H6+H21</f>
        <v>0</v>
      </c>
      <c r="I36" s="28">
        <f>+I6+I21</f>
        <v>0</v>
      </c>
      <c r="J36" s="28">
        <f>+J6+J21</f>
        <v>0</v>
      </c>
      <c r="K36" s="29">
        <f>SUM(G36:J36)</f>
        <v>0</v>
      </c>
      <c r="L36" s="28">
        <f t="shared" ref="L36:O44" si="12">+L6+L21</f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>SUM(L36:O36)</f>
        <v>0</v>
      </c>
      <c r="Q36" s="30">
        <f>+B36+C36+D36+E36+G36+H36+I36+J36+L36+M36+N36+O36</f>
        <v>0</v>
      </c>
    </row>
    <row r="37" spans="1:17" ht="16.5" x14ac:dyDescent="0.3">
      <c r="A37" s="1" t="s">
        <v>114</v>
      </c>
      <c r="B37" s="28">
        <f t="shared" si="11"/>
        <v>0</v>
      </c>
      <c r="C37" s="28">
        <f t="shared" si="11"/>
        <v>0</v>
      </c>
      <c r="D37" s="28">
        <f t="shared" si="11"/>
        <v>0</v>
      </c>
      <c r="E37" s="28">
        <f t="shared" si="11"/>
        <v>0</v>
      </c>
      <c r="F37" s="29">
        <f t="shared" ref="F37:F42" si="13">SUM(B37:E37)</f>
        <v>0</v>
      </c>
      <c r="G37" s="28">
        <f>+G7+G22</f>
        <v>0</v>
      </c>
      <c r="H37" s="28">
        <f t="shared" ref="H37:H45" si="14">+H7+H22</f>
        <v>0</v>
      </c>
      <c r="I37" s="28">
        <f>+I7+I22</f>
        <v>0</v>
      </c>
      <c r="J37" s="28">
        <f t="shared" ref="J37:J46" si="15">+J7+J22</f>
        <v>0</v>
      </c>
      <c r="K37" s="29">
        <f t="shared" ref="K37:K42" si="16">SUM(G37:J37)</f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ref="P37:P42" si="17">SUM(L37:O37)</f>
        <v>0</v>
      </c>
      <c r="Q37" s="30">
        <f t="shared" ref="Q37:Q47" si="18">+B37+C37+D37+E37+G37+H37+I37+J37+L37+M37+N37+O37</f>
        <v>0</v>
      </c>
    </row>
    <row r="38" spans="1:17" ht="16.5" x14ac:dyDescent="0.3">
      <c r="A38" s="5" t="s">
        <v>115</v>
      </c>
      <c r="B38" s="28">
        <f t="shared" ref="B38:E41" si="19">+B9+B23</f>
        <v>0</v>
      </c>
      <c r="C38" s="28">
        <f t="shared" si="19"/>
        <v>0</v>
      </c>
      <c r="D38" s="28">
        <f t="shared" si="19"/>
        <v>0</v>
      </c>
      <c r="E38" s="28">
        <f t="shared" si="19"/>
        <v>0</v>
      </c>
      <c r="F38" s="29">
        <f t="shared" si="13"/>
        <v>0</v>
      </c>
      <c r="G38" s="28">
        <f>+G9+G23</f>
        <v>0</v>
      </c>
      <c r="H38" s="28">
        <f t="shared" si="14"/>
        <v>0</v>
      </c>
      <c r="I38" s="28">
        <f>+I9+I23</f>
        <v>0</v>
      </c>
      <c r="J38" s="28">
        <f t="shared" si="15"/>
        <v>0</v>
      </c>
      <c r="K38" s="29">
        <f t="shared" si="16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7"/>
        <v>0</v>
      </c>
      <c r="Q38" s="30">
        <f t="shared" si="18"/>
        <v>0</v>
      </c>
    </row>
    <row r="39" spans="1:17" ht="16.5" x14ac:dyDescent="0.3">
      <c r="A39" s="5" t="s">
        <v>116</v>
      </c>
      <c r="B39" s="28">
        <f t="shared" si="19"/>
        <v>0</v>
      </c>
      <c r="C39" s="28">
        <f t="shared" si="19"/>
        <v>0</v>
      </c>
      <c r="D39" s="28">
        <f t="shared" si="19"/>
        <v>0</v>
      </c>
      <c r="E39" s="28">
        <f t="shared" si="19"/>
        <v>0</v>
      </c>
      <c r="F39" s="29">
        <f t="shared" si="13"/>
        <v>0</v>
      </c>
      <c r="G39" s="28">
        <f>+G10+G24</f>
        <v>0</v>
      </c>
      <c r="H39" s="28">
        <f t="shared" si="14"/>
        <v>0</v>
      </c>
      <c r="I39" s="28">
        <f>+I10+I24</f>
        <v>0</v>
      </c>
      <c r="J39" s="28">
        <f t="shared" si="15"/>
        <v>0</v>
      </c>
      <c r="K39" s="29">
        <f t="shared" si="16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7"/>
        <v>0</v>
      </c>
      <c r="Q39" s="30">
        <f t="shared" si="18"/>
        <v>0</v>
      </c>
    </row>
    <row r="40" spans="1:17" ht="16.5" x14ac:dyDescent="0.3">
      <c r="A40" s="5" t="s">
        <v>117</v>
      </c>
      <c r="B40" s="28">
        <f t="shared" si="19"/>
        <v>0</v>
      </c>
      <c r="C40" s="28">
        <f t="shared" si="19"/>
        <v>0</v>
      </c>
      <c r="D40" s="28">
        <f t="shared" si="19"/>
        <v>0</v>
      </c>
      <c r="E40" s="28">
        <f t="shared" si="19"/>
        <v>0</v>
      </c>
      <c r="F40" s="29">
        <f t="shared" si="13"/>
        <v>0</v>
      </c>
      <c r="G40" s="28">
        <f>+G11+G25</f>
        <v>0</v>
      </c>
      <c r="H40" s="28">
        <f t="shared" si="14"/>
        <v>0</v>
      </c>
      <c r="I40" s="28">
        <f>+I11+I25</f>
        <v>0</v>
      </c>
      <c r="J40" s="28">
        <f t="shared" si="15"/>
        <v>0</v>
      </c>
      <c r="K40" s="29">
        <f t="shared" si="16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7"/>
        <v>0</v>
      </c>
      <c r="Q40" s="30">
        <f t="shared" si="18"/>
        <v>0</v>
      </c>
    </row>
    <row r="41" spans="1:17" ht="16.5" x14ac:dyDescent="0.3">
      <c r="A41" s="5" t="s">
        <v>118</v>
      </c>
      <c r="B41" s="28">
        <f t="shared" si="19"/>
        <v>0</v>
      </c>
      <c r="C41" s="28">
        <f t="shared" si="19"/>
        <v>0</v>
      </c>
      <c r="D41" s="28">
        <f t="shared" si="19"/>
        <v>0</v>
      </c>
      <c r="E41" s="28">
        <f t="shared" si="19"/>
        <v>0</v>
      </c>
      <c r="F41" s="29">
        <f t="shared" si="13"/>
        <v>0</v>
      </c>
      <c r="G41" s="28">
        <f>+G12+G26</f>
        <v>0</v>
      </c>
      <c r="H41" s="28">
        <f t="shared" si="14"/>
        <v>0</v>
      </c>
      <c r="I41" s="28">
        <f>+I11+I25</f>
        <v>0</v>
      </c>
      <c r="J41" s="28">
        <f t="shared" si="15"/>
        <v>0</v>
      </c>
      <c r="K41" s="29">
        <f t="shared" si="16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7"/>
        <v>0</v>
      </c>
      <c r="Q41" s="30">
        <f t="shared" si="18"/>
        <v>0</v>
      </c>
    </row>
    <row r="42" spans="1:17" ht="16.5" x14ac:dyDescent="0.3">
      <c r="A42" s="5" t="s">
        <v>119</v>
      </c>
      <c r="B42" s="28">
        <f>+B13+B27</f>
        <v>0</v>
      </c>
      <c r="C42" s="28">
        <f>+C13+C27</f>
        <v>0</v>
      </c>
      <c r="D42" s="28">
        <f t="shared" ref="D42:E44" si="20">+D12+D27</f>
        <v>0</v>
      </c>
      <c r="E42" s="28">
        <f t="shared" si="20"/>
        <v>0</v>
      </c>
      <c r="F42" s="29">
        <f t="shared" si="13"/>
        <v>0</v>
      </c>
      <c r="G42" s="28">
        <f>+G12+G27</f>
        <v>0</v>
      </c>
      <c r="H42" s="28">
        <f t="shared" si="14"/>
        <v>0</v>
      </c>
      <c r="I42" s="28">
        <f>+I12+I27</f>
        <v>0</v>
      </c>
      <c r="J42" s="28">
        <f t="shared" si="15"/>
        <v>0</v>
      </c>
      <c r="K42" s="29">
        <f t="shared" si="16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 t="shared" si="12"/>
        <v>0</v>
      </c>
      <c r="P42" s="29">
        <f t="shared" si="17"/>
        <v>0</v>
      </c>
      <c r="Q42" s="30">
        <f t="shared" si="18"/>
        <v>0</v>
      </c>
    </row>
    <row r="43" spans="1:17" ht="16.5" x14ac:dyDescent="0.3">
      <c r="A43" s="5" t="s">
        <v>24</v>
      </c>
      <c r="B43" s="28">
        <f>+B14+B28</f>
        <v>0</v>
      </c>
      <c r="C43" s="28">
        <f>+C14+C28</f>
        <v>0</v>
      </c>
      <c r="D43" s="28">
        <f t="shared" si="20"/>
        <v>0</v>
      </c>
      <c r="E43" s="28">
        <f t="shared" si="20"/>
        <v>0</v>
      </c>
      <c r="F43" s="29">
        <f>SUM(B43:E43)</f>
        <v>0</v>
      </c>
      <c r="G43" s="28">
        <f>+G13+G28</f>
        <v>0</v>
      </c>
      <c r="H43" s="28">
        <f t="shared" si="14"/>
        <v>0</v>
      </c>
      <c r="I43" s="28">
        <f>+I13+I28</f>
        <v>0</v>
      </c>
      <c r="J43" s="28">
        <f t="shared" si="15"/>
        <v>0</v>
      </c>
      <c r="K43" s="29">
        <f>SUM(G43:J43)</f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 t="shared" si="12"/>
        <v>0</v>
      </c>
      <c r="P43" s="29">
        <f>SUM(L43:O43)</f>
        <v>0</v>
      </c>
      <c r="Q43" s="30">
        <f t="shared" si="18"/>
        <v>0</v>
      </c>
    </row>
    <row r="44" spans="1:17" ht="16.5" x14ac:dyDescent="0.3">
      <c r="A44" s="6" t="s">
        <v>26</v>
      </c>
      <c r="B44" s="28">
        <f>+B15+B29</f>
        <v>0</v>
      </c>
      <c r="C44" s="28">
        <f>+C14+C29</f>
        <v>0</v>
      </c>
      <c r="D44" s="28">
        <f t="shared" si="20"/>
        <v>0</v>
      </c>
      <c r="E44" s="28">
        <f t="shared" si="20"/>
        <v>0</v>
      </c>
      <c r="F44" s="29">
        <f>SUM(B44:E44)</f>
        <v>0</v>
      </c>
      <c r="G44" s="28">
        <f>+G14+G29</f>
        <v>0</v>
      </c>
      <c r="H44" s="28">
        <f t="shared" si="14"/>
        <v>0</v>
      </c>
      <c r="I44" s="28">
        <f>+I14+I29</f>
        <v>0</v>
      </c>
      <c r="J44" s="28">
        <f t="shared" si="15"/>
        <v>0</v>
      </c>
      <c r="K44" s="29">
        <f>SUM(G44:J44)</f>
        <v>0</v>
      </c>
      <c r="L44" s="28">
        <f t="shared" si="12"/>
        <v>0</v>
      </c>
      <c r="M44" s="28">
        <f t="shared" si="12"/>
        <v>0</v>
      </c>
      <c r="N44" s="28">
        <f t="shared" si="12"/>
        <v>0</v>
      </c>
      <c r="O44" s="28">
        <f t="shared" si="12"/>
        <v>0</v>
      </c>
      <c r="P44" s="29">
        <f>SUM(L44:O44)</f>
        <v>0</v>
      </c>
      <c r="Q44" s="30">
        <f>+B44+C44+D44+E44+G44+H44+I44+J44+L44+M44+N44+O44</f>
        <v>0</v>
      </c>
    </row>
    <row r="45" spans="1:17" ht="16.5" x14ac:dyDescent="0.3">
      <c r="A45" s="6" t="s">
        <v>25</v>
      </c>
      <c r="B45" s="28">
        <f>+B16+B30</f>
        <v>0</v>
      </c>
      <c r="C45" s="28">
        <f t="shared" ref="C45:E47" si="21">+C15+C30</f>
        <v>0</v>
      </c>
      <c r="D45" s="28">
        <f t="shared" si="21"/>
        <v>0</v>
      </c>
      <c r="E45" s="28">
        <f t="shared" si="21"/>
        <v>0</v>
      </c>
      <c r="F45" s="29">
        <f>SUM(B45:E45)</f>
        <v>0</v>
      </c>
      <c r="G45" s="28">
        <f t="shared" ref="G45:I47" si="22">+G15+G30</f>
        <v>0</v>
      </c>
      <c r="H45" s="28">
        <f t="shared" si="14"/>
        <v>0</v>
      </c>
      <c r="I45" s="28">
        <f t="shared" si="22"/>
        <v>0</v>
      </c>
      <c r="J45" s="28">
        <f t="shared" si="15"/>
        <v>0</v>
      </c>
      <c r="K45" s="29">
        <f>SUM(G45:J45)</f>
        <v>0</v>
      </c>
      <c r="L45" s="28">
        <f t="shared" ref="L45:O47" si="23">+L15+L30</f>
        <v>0</v>
      </c>
      <c r="M45" s="28">
        <f t="shared" si="23"/>
        <v>0</v>
      </c>
      <c r="N45" s="28">
        <f t="shared" si="23"/>
        <v>0</v>
      </c>
      <c r="O45" s="28">
        <f t="shared" si="23"/>
        <v>0</v>
      </c>
      <c r="P45" s="29">
        <f>SUM(L45:O45)</f>
        <v>0</v>
      </c>
      <c r="Q45" s="30">
        <f>+B45+C45+D45+E45+G45+H45+I45+J45+L45+M45+N45+O45</f>
        <v>0</v>
      </c>
    </row>
    <row r="46" spans="1:17" ht="16.5" x14ac:dyDescent="0.3">
      <c r="A46" s="6" t="s">
        <v>139</v>
      </c>
      <c r="B46" s="28">
        <f>+B17+B31</f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9">
        <f>SUM(B46:E46)</f>
        <v>0</v>
      </c>
      <c r="G46" s="28">
        <f t="shared" si="22"/>
        <v>0</v>
      </c>
      <c r="H46" s="28">
        <f t="shared" si="22"/>
        <v>0</v>
      </c>
      <c r="I46" s="28">
        <f t="shared" si="22"/>
        <v>0</v>
      </c>
      <c r="J46" s="28">
        <f t="shared" si="15"/>
        <v>0</v>
      </c>
      <c r="K46" s="29">
        <f>SUM(G46:J46)</f>
        <v>0</v>
      </c>
      <c r="L46" s="28">
        <f t="shared" si="23"/>
        <v>0</v>
      </c>
      <c r="M46" s="28">
        <f t="shared" si="23"/>
        <v>0</v>
      </c>
      <c r="N46" s="28">
        <f t="shared" si="23"/>
        <v>0</v>
      </c>
      <c r="O46" s="28">
        <f t="shared" si="23"/>
        <v>0</v>
      </c>
      <c r="P46" s="29">
        <f>SUM(L46:O46)</f>
        <v>0</v>
      </c>
      <c r="Q46" s="30">
        <f>+B46+C46+D46+E46+G46+H46+I46+J46+L46+M46+N46+O46</f>
        <v>0</v>
      </c>
    </row>
    <row r="47" spans="1:17" ht="17.25" thickBot="1" x14ac:dyDescent="0.35">
      <c r="A47" s="6" t="s">
        <v>27</v>
      </c>
      <c r="B47" s="31">
        <f>+B17+B32</f>
        <v>0</v>
      </c>
      <c r="C47" s="31">
        <f t="shared" si="21"/>
        <v>0</v>
      </c>
      <c r="D47" s="31">
        <f t="shared" si="21"/>
        <v>0</v>
      </c>
      <c r="E47" s="31">
        <f t="shared" si="21"/>
        <v>0</v>
      </c>
      <c r="F47" s="37">
        <f>SUM(B47:E47)</f>
        <v>0</v>
      </c>
      <c r="G47" s="31">
        <f t="shared" si="22"/>
        <v>0</v>
      </c>
      <c r="H47" s="31">
        <f t="shared" si="22"/>
        <v>0</v>
      </c>
      <c r="I47" s="31">
        <f t="shared" si="22"/>
        <v>0</v>
      </c>
      <c r="J47" s="31">
        <f>+J17+J32</f>
        <v>0</v>
      </c>
      <c r="K47" s="37">
        <f>SUM(G47:J47)</f>
        <v>0</v>
      </c>
      <c r="L47" s="31">
        <f t="shared" si="23"/>
        <v>0</v>
      </c>
      <c r="M47" s="31">
        <f t="shared" si="23"/>
        <v>0</v>
      </c>
      <c r="N47" s="31">
        <f t="shared" si="23"/>
        <v>0</v>
      </c>
      <c r="O47" s="31">
        <f t="shared" si="23"/>
        <v>0</v>
      </c>
      <c r="P47" s="37">
        <f>SUM(L47:O47)</f>
        <v>0</v>
      </c>
      <c r="Q47" s="38">
        <f t="shared" si="18"/>
        <v>0</v>
      </c>
    </row>
    <row r="48" spans="1:17" ht="16.5" thickBot="1" x14ac:dyDescent="0.3">
      <c r="A48" s="8" t="s">
        <v>14</v>
      </c>
      <c r="B48" s="9">
        <f t="shared" ref="B48:Q48" si="24">SUM(B36:B47)</f>
        <v>0</v>
      </c>
      <c r="C48" s="9">
        <f t="shared" si="24"/>
        <v>0</v>
      </c>
      <c r="D48" s="9">
        <f t="shared" si="24"/>
        <v>0</v>
      </c>
      <c r="E48" s="9">
        <f t="shared" si="24"/>
        <v>0</v>
      </c>
      <c r="F48" s="10">
        <f t="shared" si="24"/>
        <v>0</v>
      </c>
      <c r="G48" s="11">
        <f t="shared" si="24"/>
        <v>0</v>
      </c>
      <c r="H48" s="11">
        <f t="shared" si="24"/>
        <v>0</v>
      </c>
      <c r="I48" s="11">
        <f t="shared" si="24"/>
        <v>0</v>
      </c>
      <c r="J48" s="11">
        <f t="shared" si="24"/>
        <v>0</v>
      </c>
      <c r="K48" s="11">
        <f t="shared" si="24"/>
        <v>0</v>
      </c>
      <c r="L48" s="11">
        <f t="shared" si="24"/>
        <v>0</v>
      </c>
      <c r="M48" s="11">
        <f t="shared" si="24"/>
        <v>0</v>
      </c>
      <c r="N48" s="11">
        <f t="shared" si="24"/>
        <v>0</v>
      </c>
      <c r="O48" s="11">
        <f t="shared" si="24"/>
        <v>0</v>
      </c>
      <c r="P48" s="11">
        <f t="shared" si="24"/>
        <v>0</v>
      </c>
      <c r="Q48" s="12">
        <f t="shared" si="24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J59"/>
  <sheetViews>
    <sheetView workbookViewId="0">
      <selection activeCell="J18" sqref="J18"/>
    </sheetView>
  </sheetViews>
  <sheetFormatPr baseColWidth="10" defaultRowHeight="15" x14ac:dyDescent="0.25"/>
  <cols>
    <col min="2" max="2" width="13.140625" customWidth="1"/>
    <col min="3" max="3" width="10.7109375" customWidth="1"/>
    <col min="4" max="8" width="20.7109375" customWidth="1"/>
    <col min="10" max="10" width="30" customWidth="1"/>
  </cols>
  <sheetData>
    <row r="2" spans="2:10" ht="15.75" thickBot="1" x14ac:dyDescent="0.3">
      <c r="B2" s="21"/>
      <c r="C2" s="21"/>
    </row>
    <row r="3" spans="2:10" ht="29.25" thickBot="1" x14ac:dyDescent="0.5">
      <c r="B3" s="278" t="s">
        <v>29</v>
      </c>
      <c r="C3" s="279"/>
      <c r="D3" s="279"/>
      <c r="E3" s="279"/>
      <c r="F3" s="279"/>
      <c r="G3" s="279"/>
      <c r="H3" s="280"/>
    </row>
    <row r="4" spans="2:10" ht="15.75" thickBot="1" x14ac:dyDescent="0.3">
      <c r="B4" s="273" t="s">
        <v>70</v>
      </c>
      <c r="C4" s="281"/>
      <c r="D4" s="281"/>
      <c r="E4" s="281"/>
      <c r="F4" s="281"/>
      <c r="G4" s="281"/>
      <c r="H4" s="274"/>
    </row>
    <row r="5" spans="2:10" ht="15.75" thickBot="1" x14ac:dyDescent="0.3">
      <c r="B5" s="273" t="s">
        <v>53</v>
      </c>
      <c r="C5" s="281"/>
      <c r="D5" s="281"/>
      <c r="E5" s="281"/>
      <c r="F5" s="281"/>
      <c r="G5" s="281"/>
      <c r="H5" s="274"/>
    </row>
    <row r="6" spans="2:10" ht="15.75" thickBot="1" x14ac:dyDescent="0.3">
      <c r="B6" s="273" t="s">
        <v>62</v>
      </c>
      <c r="C6" s="281"/>
      <c r="D6" s="281"/>
      <c r="E6" s="281"/>
      <c r="F6" s="281"/>
      <c r="G6" s="281"/>
      <c r="H6" s="274"/>
    </row>
    <row r="7" spans="2:10" ht="15.75" thickBot="1" x14ac:dyDescent="0.3">
      <c r="B7" s="172"/>
      <c r="C7" s="160" t="s">
        <v>1</v>
      </c>
      <c r="D7" s="160" t="s">
        <v>56</v>
      </c>
      <c r="E7" s="172" t="s">
        <v>54</v>
      </c>
      <c r="F7" s="172" t="s">
        <v>63</v>
      </c>
      <c r="G7" s="172" t="s">
        <v>66</v>
      </c>
      <c r="H7" s="172" t="s">
        <v>71</v>
      </c>
      <c r="J7" s="186" t="s">
        <v>241</v>
      </c>
    </row>
    <row r="8" spans="2:10" ht="18.95" customHeight="1" x14ac:dyDescent="0.25">
      <c r="B8" s="294" t="s">
        <v>124</v>
      </c>
      <c r="C8" s="187">
        <v>1</v>
      </c>
      <c r="D8" s="188" t="s">
        <v>58</v>
      </c>
      <c r="E8" s="188">
        <v>30</v>
      </c>
      <c r="F8" s="189" t="s">
        <v>64</v>
      </c>
      <c r="G8" s="188" t="s">
        <v>67</v>
      </c>
      <c r="H8" s="190" t="s">
        <v>72</v>
      </c>
      <c r="J8" s="191" t="s">
        <v>247</v>
      </c>
    </row>
    <row r="9" spans="2:10" ht="18.95" customHeight="1" x14ac:dyDescent="0.25">
      <c r="B9" s="295"/>
      <c r="C9" s="192">
        <v>2</v>
      </c>
      <c r="D9" s="193" t="s">
        <v>59</v>
      </c>
      <c r="E9" s="194">
        <v>31</v>
      </c>
      <c r="F9" s="194" t="s">
        <v>65</v>
      </c>
      <c r="G9" s="194" t="s">
        <v>69</v>
      </c>
      <c r="H9" s="195" t="s">
        <v>73</v>
      </c>
      <c r="J9" s="194" t="s">
        <v>248</v>
      </c>
    </row>
    <row r="10" spans="2:10" ht="18.95" customHeight="1" x14ac:dyDescent="0.25">
      <c r="B10" s="295"/>
      <c r="C10" s="192">
        <v>3</v>
      </c>
      <c r="D10" s="196" t="s">
        <v>60</v>
      </c>
      <c r="E10" s="194">
        <v>32</v>
      </c>
      <c r="F10" s="194"/>
      <c r="G10" s="194" t="s">
        <v>68</v>
      </c>
      <c r="H10" s="195" t="s">
        <v>74</v>
      </c>
      <c r="J10" s="194" t="s">
        <v>249</v>
      </c>
    </row>
    <row r="11" spans="2:10" ht="18.95" customHeight="1" x14ac:dyDescent="0.25">
      <c r="B11" s="295"/>
      <c r="C11" s="192">
        <v>4</v>
      </c>
      <c r="D11" s="194" t="s">
        <v>61</v>
      </c>
      <c r="E11" s="191">
        <v>33</v>
      </c>
      <c r="F11" s="194"/>
      <c r="G11" s="197" t="s">
        <v>109</v>
      </c>
      <c r="H11" s="198"/>
      <c r="J11" s="194" t="s">
        <v>250</v>
      </c>
    </row>
    <row r="12" spans="2:10" ht="18.95" customHeight="1" x14ac:dyDescent="0.25">
      <c r="B12" s="295"/>
      <c r="C12" s="192">
        <v>5</v>
      </c>
      <c r="D12" s="197" t="s">
        <v>81</v>
      </c>
      <c r="E12" s="194">
        <v>34</v>
      </c>
      <c r="F12" s="194"/>
      <c r="G12" s="194"/>
      <c r="H12" s="198"/>
    </row>
    <row r="13" spans="2:10" ht="18.95" customHeight="1" x14ac:dyDescent="0.25">
      <c r="B13" s="295"/>
      <c r="C13" s="192">
        <v>6</v>
      </c>
      <c r="D13" s="197" t="s">
        <v>110</v>
      </c>
      <c r="E13" s="194">
        <v>35</v>
      </c>
      <c r="F13" s="194"/>
      <c r="G13" s="194"/>
      <c r="H13" s="198"/>
    </row>
    <row r="14" spans="2:10" ht="18.95" customHeight="1" x14ac:dyDescent="0.25">
      <c r="B14" s="295"/>
      <c r="C14" s="192">
        <v>7</v>
      </c>
      <c r="D14" s="194"/>
      <c r="E14" s="191">
        <v>36</v>
      </c>
      <c r="F14" s="194"/>
      <c r="G14" s="194"/>
      <c r="H14" s="198"/>
    </row>
    <row r="15" spans="2:10" ht="18.95" customHeight="1" x14ac:dyDescent="0.25">
      <c r="B15" s="295"/>
      <c r="C15" s="192">
        <v>8</v>
      </c>
      <c r="D15" s="194"/>
      <c r="E15" s="194">
        <v>37</v>
      </c>
      <c r="F15" s="194"/>
      <c r="G15" s="194"/>
      <c r="H15" s="198"/>
    </row>
    <row r="16" spans="2:10" ht="18.95" customHeight="1" x14ac:dyDescent="0.25">
      <c r="B16" s="295"/>
      <c r="C16" s="192">
        <v>9</v>
      </c>
      <c r="D16" s="194"/>
      <c r="E16" s="194">
        <v>38</v>
      </c>
      <c r="F16" s="194"/>
      <c r="G16" s="194"/>
      <c r="H16" s="198"/>
    </row>
    <row r="17" spans="2:8" ht="18.95" customHeight="1" x14ac:dyDescent="0.25">
      <c r="B17" s="295"/>
      <c r="C17" s="192">
        <v>10</v>
      </c>
      <c r="D17" s="194"/>
      <c r="E17" s="191">
        <v>39</v>
      </c>
      <c r="F17" s="194"/>
      <c r="G17" s="194"/>
      <c r="H17" s="198"/>
    </row>
    <row r="18" spans="2:8" ht="18.95" customHeight="1" x14ac:dyDescent="0.25">
      <c r="B18" s="295"/>
      <c r="C18" s="192">
        <v>11</v>
      </c>
      <c r="D18" s="194"/>
      <c r="E18" s="194">
        <v>40</v>
      </c>
      <c r="F18" s="194"/>
      <c r="G18" s="194"/>
      <c r="H18" s="198"/>
    </row>
    <row r="19" spans="2:8" ht="18.95" customHeight="1" x14ac:dyDescent="0.25">
      <c r="B19" s="295"/>
      <c r="C19" s="192">
        <v>12</v>
      </c>
      <c r="D19" s="194"/>
      <c r="E19" s="194">
        <v>41</v>
      </c>
      <c r="F19" s="194"/>
      <c r="G19" s="194"/>
      <c r="H19" s="198"/>
    </row>
    <row r="20" spans="2:8" ht="18.95" customHeight="1" x14ac:dyDescent="0.25">
      <c r="B20" s="295"/>
      <c r="C20" s="192">
        <v>13</v>
      </c>
      <c r="D20" s="194"/>
      <c r="E20" s="191">
        <v>42</v>
      </c>
      <c r="F20" s="194"/>
      <c r="G20" s="194"/>
      <c r="H20" s="198"/>
    </row>
    <row r="21" spans="2:8" ht="18.95" customHeight="1" x14ac:dyDescent="0.25">
      <c r="B21" s="295"/>
      <c r="C21" s="192">
        <v>14</v>
      </c>
      <c r="D21" s="194"/>
      <c r="E21" s="194">
        <v>43</v>
      </c>
      <c r="F21" s="194"/>
      <c r="G21" s="194"/>
      <c r="H21" s="198"/>
    </row>
    <row r="22" spans="2:8" ht="18.95" customHeight="1" x14ac:dyDescent="0.25">
      <c r="B22" s="295"/>
      <c r="C22" s="192">
        <v>15</v>
      </c>
      <c r="D22" s="194"/>
      <c r="E22" s="194">
        <v>44</v>
      </c>
      <c r="F22" s="194"/>
      <c r="G22" s="194"/>
      <c r="H22" s="198"/>
    </row>
    <row r="23" spans="2:8" ht="18.95" customHeight="1" x14ac:dyDescent="0.25">
      <c r="B23" s="295"/>
      <c r="C23" s="192">
        <v>16</v>
      </c>
      <c r="D23" s="194"/>
      <c r="E23" s="191">
        <v>45</v>
      </c>
      <c r="F23" s="194"/>
      <c r="G23" s="194"/>
      <c r="H23" s="198"/>
    </row>
    <row r="24" spans="2:8" ht="18.95" customHeight="1" x14ac:dyDescent="0.25">
      <c r="B24" s="295"/>
      <c r="C24" s="192">
        <v>17</v>
      </c>
      <c r="D24" s="194"/>
      <c r="E24" s="194">
        <v>46</v>
      </c>
      <c r="F24" s="194"/>
      <c r="G24" s="194"/>
      <c r="H24" s="198"/>
    </row>
    <row r="25" spans="2:8" ht="18.95" customHeight="1" x14ac:dyDescent="0.25">
      <c r="B25" s="295"/>
      <c r="C25" s="192">
        <v>18</v>
      </c>
      <c r="D25" s="194"/>
      <c r="E25" s="194">
        <v>47</v>
      </c>
      <c r="F25" s="194"/>
      <c r="G25" s="194"/>
      <c r="H25" s="198"/>
    </row>
    <row r="26" spans="2:8" ht="18.95" customHeight="1" x14ac:dyDescent="0.25">
      <c r="B26" s="295"/>
      <c r="C26" s="192">
        <v>19</v>
      </c>
      <c r="D26" s="194"/>
      <c r="E26" s="191">
        <v>48</v>
      </c>
      <c r="F26" s="194"/>
      <c r="G26" s="194"/>
      <c r="H26" s="198"/>
    </row>
    <row r="27" spans="2:8" ht="18.95" customHeight="1" x14ac:dyDescent="0.25">
      <c r="B27" s="295"/>
      <c r="C27" s="192">
        <v>20</v>
      </c>
      <c r="D27" s="194"/>
      <c r="E27" s="194">
        <v>49</v>
      </c>
      <c r="F27" s="194"/>
      <c r="G27" s="194"/>
      <c r="H27" s="198"/>
    </row>
    <row r="28" spans="2:8" ht="18.95" customHeight="1" x14ac:dyDescent="0.25">
      <c r="B28" s="295"/>
      <c r="C28" s="192">
        <v>21</v>
      </c>
      <c r="D28" s="194"/>
      <c r="E28" s="194">
        <v>50</v>
      </c>
      <c r="F28" s="194"/>
      <c r="G28" s="194"/>
      <c r="H28" s="198"/>
    </row>
    <row r="29" spans="2:8" ht="18.95" customHeight="1" x14ac:dyDescent="0.25">
      <c r="B29" s="295"/>
      <c r="C29" s="192">
        <v>22</v>
      </c>
      <c r="D29" s="194"/>
      <c r="E29" s="191">
        <v>51</v>
      </c>
      <c r="F29" s="194"/>
      <c r="G29" s="194"/>
      <c r="H29" s="198"/>
    </row>
    <row r="30" spans="2:8" ht="18.95" customHeight="1" x14ac:dyDescent="0.25">
      <c r="B30" s="295"/>
      <c r="C30" s="192">
        <v>23</v>
      </c>
      <c r="D30" s="194"/>
      <c r="E30" s="194">
        <v>52</v>
      </c>
      <c r="F30" s="194"/>
      <c r="G30" s="194"/>
      <c r="H30" s="198"/>
    </row>
    <row r="31" spans="2:8" ht="18.95" customHeight="1" x14ac:dyDescent="0.25">
      <c r="B31" s="295"/>
      <c r="C31" s="192">
        <v>24</v>
      </c>
      <c r="D31" s="194"/>
      <c r="E31" s="194">
        <v>53</v>
      </c>
      <c r="F31" s="194"/>
      <c r="G31" s="194"/>
      <c r="H31" s="198"/>
    </row>
    <row r="32" spans="2:8" ht="18.95" customHeight="1" x14ac:dyDescent="0.25">
      <c r="B32" s="295"/>
      <c r="C32" s="192">
        <v>25</v>
      </c>
      <c r="D32" s="194"/>
      <c r="E32" s="191">
        <v>54</v>
      </c>
      <c r="F32" s="194"/>
      <c r="G32" s="194"/>
      <c r="H32" s="198"/>
    </row>
    <row r="33" spans="2:8" ht="18.95" customHeight="1" x14ac:dyDescent="0.25">
      <c r="B33" s="295"/>
      <c r="C33" s="192">
        <v>26</v>
      </c>
      <c r="D33" s="194"/>
      <c r="E33" s="194">
        <v>55</v>
      </c>
      <c r="F33" s="194"/>
      <c r="G33" s="194"/>
      <c r="H33" s="198"/>
    </row>
    <row r="34" spans="2:8" ht="18.95" customHeight="1" x14ac:dyDescent="0.25">
      <c r="B34" s="295"/>
      <c r="C34" s="192">
        <v>27</v>
      </c>
      <c r="D34" s="194"/>
      <c r="E34" s="194">
        <v>56</v>
      </c>
      <c r="F34" s="194"/>
      <c r="G34" s="194"/>
      <c r="H34" s="198"/>
    </row>
    <row r="35" spans="2:8" ht="18.95" customHeight="1" x14ac:dyDescent="0.25">
      <c r="B35" s="295"/>
      <c r="C35" s="192">
        <v>28</v>
      </c>
      <c r="D35" s="194"/>
      <c r="E35" s="191">
        <v>57</v>
      </c>
      <c r="F35" s="194"/>
      <c r="G35" s="194"/>
      <c r="H35" s="198"/>
    </row>
    <row r="36" spans="2:8" ht="18.95" customHeight="1" x14ac:dyDescent="0.25">
      <c r="B36" s="295"/>
      <c r="C36" s="192">
        <v>29</v>
      </c>
      <c r="D36" s="194"/>
      <c r="E36" s="194">
        <v>58</v>
      </c>
      <c r="F36" s="194"/>
      <c r="G36" s="194"/>
      <c r="H36" s="198"/>
    </row>
    <row r="37" spans="2:8" ht="18.95" customHeight="1" x14ac:dyDescent="0.25">
      <c r="B37" s="295"/>
      <c r="C37" s="192">
        <v>30</v>
      </c>
      <c r="D37" s="194"/>
      <c r="E37" s="194">
        <v>59</v>
      </c>
      <c r="F37" s="194"/>
      <c r="G37" s="194"/>
      <c r="H37" s="198"/>
    </row>
    <row r="38" spans="2:8" ht="18.95" customHeight="1" x14ac:dyDescent="0.25">
      <c r="B38" s="295"/>
      <c r="C38" s="199">
        <v>31</v>
      </c>
      <c r="D38" s="194"/>
      <c r="E38" s="191">
        <v>60</v>
      </c>
      <c r="F38" s="194"/>
      <c r="G38" s="194"/>
      <c r="H38" s="198"/>
    </row>
    <row r="39" spans="2:8" ht="18.95" customHeight="1" x14ac:dyDescent="0.25">
      <c r="B39" s="295"/>
      <c r="C39" s="199">
        <v>32</v>
      </c>
      <c r="D39" s="194"/>
      <c r="E39" s="194">
        <v>61</v>
      </c>
      <c r="F39" s="194"/>
      <c r="G39" s="194"/>
      <c r="H39" s="198"/>
    </row>
    <row r="40" spans="2:8" ht="18.95" customHeight="1" x14ac:dyDescent="0.25">
      <c r="B40" s="295"/>
      <c r="C40" s="199">
        <v>33</v>
      </c>
      <c r="D40" s="194"/>
      <c r="E40" s="194">
        <v>62</v>
      </c>
      <c r="F40" s="194"/>
      <c r="G40" s="194"/>
      <c r="H40" s="198"/>
    </row>
    <row r="41" spans="2:8" ht="18.95" customHeight="1" x14ac:dyDescent="0.25">
      <c r="B41" s="295"/>
      <c r="C41" s="199">
        <v>34</v>
      </c>
      <c r="D41" s="194"/>
      <c r="E41" s="191">
        <v>63</v>
      </c>
      <c r="F41" s="194"/>
      <c r="G41" s="194"/>
      <c r="H41" s="198"/>
    </row>
    <row r="42" spans="2:8" ht="18.95" customHeight="1" x14ac:dyDescent="0.25">
      <c r="B42" s="295"/>
      <c r="C42" s="199">
        <v>35</v>
      </c>
      <c r="D42" s="194"/>
      <c r="E42" s="194">
        <v>64</v>
      </c>
      <c r="F42" s="194"/>
      <c r="G42" s="194"/>
      <c r="H42" s="198"/>
    </row>
    <row r="43" spans="2:8" ht="18.95" customHeight="1" x14ac:dyDescent="0.25">
      <c r="B43" s="295"/>
      <c r="C43" s="199">
        <v>36</v>
      </c>
      <c r="D43" s="194"/>
      <c r="E43" s="194">
        <v>65</v>
      </c>
      <c r="F43" s="194"/>
      <c r="G43" s="194"/>
      <c r="H43" s="198"/>
    </row>
    <row r="44" spans="2:8" ht="18.95" customHeight="1" x14ac:dyDescent="0.25">
      <c r="B44" s="295"/>
      <c r="C44" s="199">
        <v>37</v>
      </c>
      <c r="D44" s="194"/>
      <c r="E44" s="191">
        <v>66</v>
      </c>
      <c r="F44" s="194"/>
      <c r="G44" s="194"/>
      <c r="H44" s="198"/>
    </row>
    <row r="45" spans="2:8" ht="18.95" customHeight="1" x14ac:dyDescent="0.25">
      <c r="B45" s="295"/>
      <c r="C45" s="199">
        <v>38</v>
      </c>
      <c r="D45" s="194"/>
      <c r="E45" s="194">
        <v>67</v>
      </c>
      <c r="F45" s="194"/>
      <c r="G45" s="194"/>
      <c r="H45" s="198"/>
    </row>
    <row r="46" spans="2:8" ht="18.95" customHeight="1" thickBot="1" x14ac:dyDescent="0.3">
      <c r="B46" s="296"/>
      <c r="C46" s="199">
        <v>39</v>
      </c>
      <c r="D46" s="194"/>
      <c r="E46" s="194">
        <v>68</v>
      </c>
      <c r="F46" s="194"/>
      <c r="G46" s="194"/>
      <c r="H46" s="198"/>
    </row>
    <row r="47" spans="2:8" ht="18.95" customHeight="1" x14ac:dyDescent="0.25">
      <c r="B47" s="291" t="s">
        <v>125</v>
      </c>
      <c r="C47" s="199">
        <v>1</v>
      </c>
      <c r="D47" s="194"/>
      <c r="E47" s="191">
        <v>69</v>
      </c>
      <c r="F47" s="194"/>
      <c r="G47" s="194"/>
      <c r="H47" s="198"/>
    </row>
    <row r="48" spans="2:8" ht="18.95" customHeight="1" x14ac:dyDescent="0.25">
      <c r="B48" s="292"/>
      <c r="C48" s="199">
        <v>2</v>
      </c>
      <c r="D48" s="194"/>
      <c r="E48" s="194">
        <v>70</v>
      </c>
      <c r="F48" s="194"/>
      <c r="G48" s="194"/>
      <c r="H48" s="198"/>
    </row>
    <row r="49" spans="2:8" ht="18.95" customHeight="1" x14ac:dyDescent="0.25">
      <c r="B49" s="292"/>
      <c r="C49" s="199">
        <v>3</v>
      </c>
      <c r="D49" s="194"/>
      <c r="E49" s="194">
        <v>71</v>
      </c>
      <c r="F49" s="194"/>
      <c r="G49" s="194"/>
      <c r="H49" s="198"/>
    </row>
    <row r="50" spans="2:8" ht="18.95" customHeight="1" x14ac:dyDescent="0.25">
      <c r="B50" s="292"/>
      <c r="C50" s="199">
        <v>4</v>
      </c>
      <c r="D50" s="194"/>
      <c r="E50" s="191">
        <v>72</v>
      </c>
      <c r="F50" s="194"/>
      <c r="G50" s="194"/>
      <c r="H50" s="198"/>
    </row>
    <row r="51" spans="2:8" ht="18.95" customHeight="1" x14ac:dyDescent="0.25">
      <c r="B51" s="292"/>
      <c r="C51" s="199">
        <v>5</v>
      </c>
      <c r="D51" s="194"/>
      <c r="E51" s="194">
        <v>73</v>
      </c>
      <c r="F51" s="194"/>
      <c r="G51" s="194"/>
      <c r="H51" s="198"/>
    </row>
    <row r="52" spans="2:8" ht="18.95" customHeight="1" thickBot="1" x14ac:dyDescent="0.3">
      <c r="B52" s="293"/>
      <c r="C52" s="199">
        <v>6</v>
      </c>
      <c r="D52" s="194"/>
      <c r="E52" s="194">
        <v>74</v>
      </c>
      <c r="F52" s="194"/>
      <c r="G52" s="194"/>
      <c r="H52" s="198"/>
    </row>
    <row r="53" spans="2:8" ht="18.95" customHeight="1" x14ac:dyDescent="0.25">
      <c r="B53" s="291" t="s">
        <v>126</v>
      </c>
      <c r="C53" s="199">
        <v>1</v>
      </c>
      <c r="D53" s="194"/>
      <c r="E53" s="191">
        <v>75</v>
      </c>
      <c r="F53" s="194"/>
      <c r="G53" s="194"/>
      <c r="H53" s="198"/>
    </row>
    <row r="54" spans="2:8" ht="18.95" customHeight="1" x14ac:dyDescent="0.25">
      <c r="B54" s="292"/>
      <c r="C54" s="199">
        <v>2</v>
      </c>
      <c r="D54" s="194"/>
      <c r="E54" s="191">
        <v>76</v>
      </c>
      <c r="F54" s="194"/>
      <c r="G54" s="194"/>
      <c r="H54" s="198"/>
    </row>
    <row r="55" spans="2:8" ht="18.95" customHeight="1" x14ac:dyDescent="0.25">
      <c r="B55" s="292"/>
      <c r="C55" s="199">
        <v>3</v>
      </c>
      <c r="D55" s="194"/>
      <c r="E55" s="191">
        <v>77</v>
      </c>
      <c r="F55" s="194"/>
      <c r="G55" s="194"/>
      <c r="H55" s="198"/>
    </row>
    <row r="56" spans="2:8" ht="18.95" customHeight="1" x14ac:dyDescent="0.25">
      <c r="B56" s="292"/>
      <c r="C56" s="199">
        <v>4</v>
      </c>
      <c r="D56" s="194"/>
      <c r="E56" s="191">
        <v>78</v>
      </c>
      <c r="F56" s="194"/>
      <c r="G56" s="194"/>
      <c r="H56" s="198"/>
    </row>
    <row r="57" spans="2:8" ht="18.95" customHeight="1" x14ac:dyDescent="0.25">
      <c r="B57" s="292"/>
      <c r="C57" s="199">
        <v>5</v>
      </c>
      <c r="D57" s="194"/>
      <c r="E57" s="191">
        <v>79</v>
      </c>
      <c r="F57" s="194"/>
      <c r="G57" s="194"/>
      <c r="H57" s="198"/>
    </row>
    <row r="58" spans="2:8" ht="18.95" customHeight="1" thickBot="1" x14ac:dyDescent="0.3">
      <c r="B58" s="293"/>
      <c r="C58" s="200">
        <v>6</v>
      </c>
      <c r="D58" s="201"/>
      <c r="E58" s="202">
        <v>80</v>
      </c>
      <c r="F58" s="201"/>
      <c r="G58" s="201"/>
      <c r="H58" s="203"/>
    </row>
    <row r="59" spans="2:8" x14ac:dyDescent="0.25">
      <c r="E59" s="21"/>
    </row>
  </sheetData>
  <mergeCells count="7">
    <mergeCell ref="B53:B58"/>
    <mergeCell ref="B3:H3"/>
    <mergeCell ref="B4:H4"/>
    <mergeCell ref="B5:H5"/>
    <mergeCell ref="B6:H6"/>
    <mergeCell ref="B8:B46"/>
    <mergeCell ref="B47:B52"/>
  </mergeCells>
  <dataValidations disablePrompts="1" count="1">
    <dataValidation type="list" allowBlank="1" showInputMessage="1" showErrorMessage="1" sqref="L11">
      <formula1>$D$8:$D$13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3:BM989"/>
  <sheetViews>
    <sheetView tabSelected="1" zoomScale="73" zoomScaleNormal="73" workbookViewId="0">
      <selection activeCell="AL5" sqref="AL5:BB5"/>
    </sheetView>
  </sheetViews>
  <sheetFormatPr baseColWidth="10" defaultColWidth="10.140625" defaultRowHeight="12.75" outlineLevelRow="1" outlineLevelCol="1" x14ac:dyDescent="0.2"/>
  <cols>
    <col min="1" max="1" width="3.28515625" style="62" customWidth="1"/>
    <col min="2" max="2" width="27.28515625" style="63" customWidth="1"/>
    <col min="3" max="4" width="6" style="62" bestFit="1" customWidth="1" outlineLevel="1"/>
    <col min="5" max="5" width="6.5703125" style="62" bestFit="1" customWidth="1" outlineLevel="1"/>
    <col min="6" max="6" width="6.42578125" style="62" bestFit="1" customWidth="1" outlineLevel="1"/>
    <col min="7" max="7" width="23.85546875" style="62" bestFit="1" customWidth="1" outlineLevel="1"/>
    <col min="8" max="8" width="7.28515625" style="62" bestFit="1" customWidth="1" outlineLevel="1"/>
    <col min="9" max="9" width="6.42578125" style="62" bestFit="1" customWidth="1" outlineLevel="1"/>
    <col min="10" max="10" width="6" style="62" bestFit="1" customWidth="1" outlineLevel="1"/>
    <col min="11" max="11" width="7" style="62" bestFit="1" customWidth="1" outlineLevel="1"/>
    <col min="12" max="12" width="21.5703125" style="62" customWidth="1" outlineLevel="1"/>
    <col min="13" max="13" width="6.42578125" style="62" bestFit="1" customWidth="1" outlineLevel="1"/>
    <col min="14" max="15" width="6.85546875" style="62" bestFit="1" customWidth="1" outlineLevel="1"/>
    <col min="16" max="16" width="6" style="62" bestFit="1" customWidth="1" outlineLevel="1"/>
    <col min="17" max="17" width="21.85546875" style="62" customWidth="1" outlineLevel="1"/>
    <col min="18" max="18" width="10.28515625" style="62" customWidth="1"/>
    <col min="19" max="19" width="11.7109375" style="74" customWidth="1"/>
    <col min="20" max="20" width="29.140625" style="63" bestFit="1" customWidth="1"/>
    <col min="21" max="22" width="6.5703125" style="62" bestFit="1" customWidth="1"/>
    <col min="23" max="23" width="7.5703125" style="62" bestFit="1" customWidth="1"/>
    <col min="24" max="24" width="7" style="62" bestFit="1" customWidth="1"/>
    <col min="25" max="25" width="21.140625" style="62" customWidth="1"/>
    <col min="26" max="26" width="7.28515625" style="62" bestFit="1" customWidth="1"/>
    <col min="27" max="27" width="6.42578125" style="62" bestFit="1" customWidth="1"/>
    <col min="28" max="28" width="6" style="62" bestFit="1" customWidth="1"/>
    <col min="29" max="29" width="7" style="62" bestFit="1" customWidth="1"/>
    <col min="30" max="30" width="22.42578125" style="62" customWidth="1"/>
    <col min="31" max="31" width="6.42578125" style="62" bestFit="1" customWidth="1"/>
    <col min="32" max="33" width="6.85546875" style="62" bestFit="1" customWidth="1"/>
    <col min="34" max="34" width="6" style="62" bestFit="1" customWidth="1"/>
    <col min="35" max="35" width="21.5703125" style="62" customWidth="1"/>
    <col min="36" max="37" width="10.140625" style="62"/>
    <col min="38" max="38" width="37.28515625" style="62" bestFit="1" customWidth="1"/>
    <col min="39" max="42" width="10.140625" style="62"/>
    <col min="43" max="43" width="26.140625" style="62" customWidth="1"/>
    <col min="44" max="47" width="10.140625" style="62"/>
    <col min="48" max="48" width="27.42578125" style="62" customWidth="1"/>
    <col min="49" max="52" width="10.140625" style="62"/>
    <col min="53" max="53" width="26.7109375" style="62" customWidth="1"/>
    <col min="54" max="54" width="17.7109375" style="62" customWidth="1"/>
    <col min="55" max="16384" width="10.140625" style="62"/>
  </cols>
  <sheetData>
    <row r="3" spans="1:65" ht="13.5" thickBot="1" x14ac:dyDescent="0.25"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</row>
    <row r="4" spans="1:65" ht="49.5" customHeight="1" thickBot="1" x14ac:dyDescent="0.3">
      <c r="D4" s="297" t="s">
        <v>111</v>
      </c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9"/>
      <c r="AL4" s="355" t="s">
        <v>111</v>
      </c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7"/>
      <c r="BC4" s="86"/>
      <c r="BD4" s="86"/>
      <c r="BE4" s="65"/>
      <c r="BF4" s="65"/>
      <c r="BG4" s="65"/>
      <c r="BH4" s="65"/>
      <c r="BI4" s="65"/>
      <c r="BJ4" s="65"/>
      <c r="BK4" s="65"/>
      <c r="BL4" s="65"/>
      <c r="BM4" s="65"/>
    </row>
    <row r="5" spans="1:65" ht="43.5" customHeight="1" thickBot="1" x14ac:dyDescent="0.3">
      <c r="D5" s="297" t="s">
        <v>28</v>
      </c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9"/>
      <c r="AL5" s="355" t="s">
        <v>28</v>
      </c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7"/>
      <c r="BC5" s="86"/>
      <c r="BD5" s="86"/>
      <c r="BE5" s="65"/>
      <c r="BF5" s="65"/>
      <c r="BG5" s="65"/>
      <c r="BH5" s="65"/>
      <c r="BI5" s="65"/>
      <c r="BJ5" s="65"/>
      <c r="BK5" s="65"/>
      <c r="BL5" s="65"/>
      <c r="BM5" s="65"/>
    </row>
    <row r="6" spans="1:65" ht="42" customHeight="1" thickBot="1" x14ac:dyDescent="0.3">
      <c r="D6" s="297" t="s">
        <v>30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9"/>
      <c r="AL6" s="355" t="s">
        <v>30</v>
      </c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7"/>
      <c r="BC6" s="86"/>
      <c r="BD6" s="86"/>
      <c r="BE6" s="65"/>
      <c r="BF6" s="65"/>
      <c r="BG6" s="65"/>
      <c r="BH6" s="65"/>
      <c r="BI6" s="65"/>
      <c r="BJ6" s="65"/>
      <c r="BK6" s="65"/>
      <c r="BL6" s="65"/>
      <c r="BM6" s="65"/>
    </row>
    <row r="7" spans="1:65" ht="15.75" x14ac:dyDescent="0.25">
      <c r="AL7" s="358" t="s">
        <v>107</v>
      </c>
      <c r="AM7" s="359"/>
      <c r="AN7" s="359"/>
      <c r="AO7" s="359"/>
      <c r="AP7" s="359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60"/>
      <c r="BC7" s="86"/>
      <c r="BD7" s="86"/>
      <c r="BE7" s="65"/>
      <c r="BF7" s="65"/>
      <c r="BG7" s="65"/>
      <c r="BH7" s="65"/>
      <c r="BI7" s="65"/>
      <c r="BJ7" s="65"/>
      <c r="BK7" s="65"/>
      <c r="BL7" s="65"/>
      <c r="BM7" s="65"/>
    </row>
    <row r="8" spans="1:65" ht="30.75" thickBot="1" x14ac:dyDescent="0.45">
      <c r="D8" s="313" t="s">
        <v>179</v>
      </c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L8" s="361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362"/>
      <c r="BA8" s="362"/>
      <c r="BB8" s="363"/>
      <c r="BC8" s="86"/>
      <c r="BD8" s="86"/>
      <c r="BE8" s="65"/>
      <c r="BF8" s="65"/>
      <c r="BG8" s="65"/>
      <c r="BH8" s="65"/>
      <c r="BI8" s="65"/>
      <c r="BJ8" s="65"/>
      <c r="BK8" s="65"/>
      <c r="BL8" s="65"/>
      <c r="BM8" s="65"/>
    </row>
    <row r="9" spans="1:65" s="147" customFormat="1" ht="20.25" customHeight="1" x14ac:dyDescent="0.25">
      <c r="A9" s="145"/>
      <c r="B9" s="306" t="s">
        <v>121</v>
      </c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8"/>
      <c r="S9" s="146"/>
      <c r="T9" s="306" t="s">
        <v>121</v>
      </c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8"/>
      <c r="AL9" s="326" t="s">
        <v>112</v>
      </c>
      <c r="AM9" s="327"/>
      <c r="AN9" s="327"/>
      <c r="AO9" s="327"/>
      <c r="AP9" s="327"/>
      <c r="AQ9" s="327"/>
      <c r="AR9" s="327"/>
      <c r="AS9" s="327"/>
      <c r="AT9" s="327"/>
      <c r="AU9" s="327"/>
      <c r="AV9" s="327"/>
      <c r="AW9" s="327"/>
      <c r="AX9" s="327"/>
      <c r="AY9" s="327"/>
      <c r="AZ9" s="327"/>
      <c r="BA9" s="327"/>
      <c r="BB9" s="328"/>
      <c r="BC9" s="148"/>
      <c r="BD9" s="148"/>
      <c r="BE9" s="149"/>
      <c r="BF9" s="149"/>
      <c r="BG9" s="149"/>
      <c r="BH9" s="149"/>
      <c r="BI9" s="149"/>
      <c r="BJ9" s="149"/>
      <c r="BK9" s="149"/>
      <c r="BL9" s="149"/>
      <c r="BM9" s="149"/>
    </row>
    <row r="10" spans="1:65" s="147" customFormat="1" ht="18.75" customHeight="1" thickBot="1" x14ac:dyDescent="0.3">
      <c r="A10" s="145"/>
      <c r="B10" s="303" t="s">
        <v>0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5"/>
      <c r="S10" s="146"/>
      <c r="T10" s="303" t="s">
        <v>0</v>
      </c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5"/>
      <c r="AL10" s="317" t="s">
        <v>0</v>
      </c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9"/>
      <c r="BC10" s="150"/>
      <c r="BD10" s="150"/>
    </row>
    <row r="11" spans="1:65" ht="47.25" customHeight="1" x14ac:dyDescent="0.25">
      <c r="A11" s="51"/>
      <c r="B11" s="228" t="s">
        <v>1</v>
      </c>
      <c r="C11" s="116" t="s">
        <v>2</v>
      </c>
      <c r="D11" s="116" t="s">
        <v>3</v>
      </c>
      <c r="E11" s="116" t="s">
        <v>4</v>
      </c>
      <c r="F11" s="116" t="s">
        <v>5</v>
      </c>
      <c r="G11" s="117" t="s">
        <v>19</v>
      </c>
      <c r="H11" s="116" t="s">
        <v>6</v>
      </c>
      <c r="I11" s="116" t="s">
        <v>7</v>
      </c>
      <c r="J11" s="116" t="s">
        <v>8</v>
      </c>
      <c r="K11" s="116" t="s">
        <v>9</v>
      </c>
      <c r="L11" s="117" t="s">
        <v>20</v>
      </c>
      <c r="M11" s="116" t="s">
        <v>10</v>
      </c>
      <c r="N11" s="116" t="s">
        <v>11</v>
      </c>
      <c r="O11" s="116" t="s">
        <v>12</v>
      </c>
      <c r="P11" s="116" t="s">
        <v>13</v>
      </c>
      <c r="Q11" s="117" t="s">
        <v>21</v>
      </c>
      <c r="R11" s="229" t="s">
        <v>14</v>
      </c>
      <c r="S11" s="83"/>
      <c r="T11" s="228" t="s">
        <v>1</v>
      </c>
      <c r="U11" s="116" t="s">
        <v>2</v>
      </c>
      <c r="V11" s="116" t="s">
        <v>3</v>
      </c>
      <c r="W11" s="116" t="s">
        <v>4</v>
      </c>
      <c r="X11" s="116" t="s">
        <v>5</v>
      </c>
      <c r="Y11" s="117" t="s">
        <v>19</v>
      </c>
      <c r="Z11" s="116" t="s">
        <v>6</v>
      </c>
      <c r="AA11" s="116" t="s">
        <v>7</v>
      </c>
      <c r="AB11" s="116" t="s">
        <v>8</v>
      </c>
      <c r="AC11" s="116" t="s">
        <v>9</v>
      </c>
      <c r="AD11" s="117" t="s">
        <v>20</v>
      </c>
      <c r="AE11" s="116" t="s">
        <v>10</v>
      </c>
      <c r="AF11" s="116" t="s">
        <v>11</v>
      </c>
      <c r="AG11" s="116" t="s">
        <v>12</v>
      </c>
      <c r="AH11" s="116" t="s">
        <v>13</v>
      </c>
      <c r="AI11" s="117" t="s">
        <v>21</v>
      </c>
      <c r="AJ11" s="229" t="s">
        <v>14</v>
      </c>
      <c r="AL11" s="239" t="s">
        <v>1</v>
      </c>
      <c r="AM11" s="95" t="s">
        <v>2</v>
      </c>
      <c r="AN11" s="95" t="s">
        <v>3</v>
      </c>
      <c r="AO11" s="95" t="s">
        <v>4</v>
      </c>
      <c r="AP11" s="95" t="s">
        <v>5</v>
      </c>
      <c r="AQ11" s="96" t="s">
        <v>19</v>
      </c>
      <c r="AR11" s="95" t="s">
        <v>6</v>
      </c>
      <c r="AS11" s="95" t="s">
        <v>7</v>
      </c>
      <c r="AT11" s="95" t="s">
        <v>8</v>
      </c>
      <c r="AU11" s="95" t="s">
        <v>9</v>
      </c>
      <c r="AV11" s="96" t="s">
        <v>20</v>
      </c>
      <c r="AW11" s="95" t="s">
        <v>10</v>
      </c>
      <c r="AX11" s="95" t="s">
        <v>11</v>
      </c>
      <c r="AY11" s="95" t="s">
        <v>12</v>
      </c>
      <c r="AZ11" s="95" t="s">
        <v>13</v>
      </c>
      <c r="BA11" s="96" t="s">
        <v>21</v>
      </c>
      <c r="BB11" s="240" t="s">
        <v>14</v>
      </c>
      <c r="BC11" s="87"/>
      <c r="BD11" s="87"/>
    </row>
    <row r="12" spans="1:65" ht="16.5" customHeight="1" outlineLevel="1" x14ac:dyDescent="0.25">
      <c r="A12" s="56"/>
      <c r="B12" s="207" t="s">
        <v>129</v>
      </c>
      <c r="C12" s="66"/>
      <c r="D12" s="66"/>
      <c r="E12" s="66"/>
      <c r="F12" s="67"/>
      <c r="G12" s="123">
        <f>+C12+D12+E12+F12</f>
        <v>0</v>
      </c>
      <c r="H12" s="67"/>
      <c r="I12" s="67"/>
      <c r="J12" s="67"/>
      <c r="K12" s="67"/>
      <c r="L12" s="123">
        <f>+H12+I12+J12+K12</f>
        <v>0</v>
      </c>
      <c r="M12" s="67"/>
      <c r="N12" s="67"/>
      <c r="O12" s="67"/>
      <c r="P12" s="67"/>
      <c r="Q12" s="123">
        <f>+M12+N12+O12+P12</f>
        <v>0</v>
      </c>
      <c r="R12" s="230">
        <f>+C12+D12+E12+F12+H12+I12+J12+K12+M12+N12+O12+P12</f>
        <v>0</v>
      </c>
      <c r="S12" s="75"/>
      <c r="T12" s="207" t="s">
        <v>134</v>
      </c>
      <c r="U12" s="66"/>
      <c r="V12" s="66"/>
      <c r="W12" s="66"/>
      <c r="X12" s="67"/>
      <c r="Y12" s="123">
        <f>+U12+V12+W12+X12</f>
        <v>0</v>
      </c>
      <c r="Z12" s="67"/>
      <c r="AA12" s="67"/>
      <c r="AB12" s="67"/>
      <c r="AC12" s="67"/>
      <c r="AD12" s="123">
        <f>+Z12+AA12+AB12+AC12</f>
        <v>0</v>
      </c>
      <c r="AE12" s="67"/>
      <c r="AF12" s="67"/>
      <c r="AG12" s="67"/>
      <c r="AH12" s="67"/>
      <c r="AI12" s="123">
        <f>+AE12+AF12+AG12+AH12</f>
        <v>0</v>
      </c>
      <c r="AJ12" s="230">
        <f>+U12+V12+W12+X12+Z12+AA12+AB12+AC12+AE12+AF12+AG12+AH12</f>
        <v>0</v>
      </c>
      <c r="AL12" s="207" t="s">
        <v>183</v>
      </c>
      <c r="AM12" s="99">
        <f>+C12+U12</f>
        <v>0</v>
      </c>
      <c r="AN12" s="99">
        <f t="shared" ref="AN12:AP27" si="0">+D12+V12</f>
        <v>0</v>
      </c>
      <c r="AO12" s="99">
        <f t="shared" si="0"/>
        <v>0</v>
      </c>
      <c r="AP12" s="99">
        <f t="shared" si="0"/>
        <v>0</v>
      </c>
      <c r="AQ12" s="97">
        <f>+AM12+AN12+AO12+AP12</f>
        <v>0</v>
      </c>
      <c r="AR12" s="100">
        <f>+H12+Z12</f>
        <v>0</v>
      </c>
      <c r="AS12" s="100">
        <f t="shared" ref="AS12:AU27" si="1">+I12+AA12</f>
        <v>0</v>
      </c>
      <c r="AT12" s="100">
        <f t="shared" si="1"/>
        <v>0</v>
      </c>
      <c r="AU12" s="100">
        <f t="shared" si="1"/>
        <v>0</v>
      </c>
      <c r="AV12" s="97">
        <f>+AR12+AS12+AT12+AU12</f>
        <v>0</v>
      </c>
      <c r="AW12" s="100">
        <f>+M12+AE12</f>
        <v>0</v>
      </c>
      <c r="AX12" s="100">
        <f t="shared" ref="AX12:AZ27" si="2">+N12+AF12</f>
        <v>0</v>
      </c>
      <c r="AY12" s="100">
        <f t="shared" si="2"/>
        <v>0</v>
      </c>
      <c r="AZ12" s="100">
        <f t="shared" si="2"/>
        <v>0</v>
      </c>
      <c r="BA12" s="97">
        <f>+AW12+AX12+AY12+AZ12</f>
        <v>0</v>
      </c>
      <c r="BB12" s="241">
        <f>+AM12+AN12+AO12+AP12+AR12+AS12+AT12+AU12+AW12+AX12+AY12+AZ12</f>
        <v>0</v>
      </c>
      <c r="BC12" s="87"/>
      <c r="BD12" s="87"/>
    </row>
    <row r="13" spans="1:65" ht="16.5" customHeight="1" outlineLevel="1" x14ac:dyDescent="0.25">
      <c r="A13" s="56"/>
      <c r="B13" s="209" t="s">
        <v>130</v>
      </c>
      <c r="C13" s="118"/>
      <c r="D13" s="118"/>
      <c r="E13" s="118"/>
      <c r="F13" s="119"/>
      <c r="G13" s="123">
        <f t="shared" ref="G13:G44" si="3">+C13+D13+E13+F13</f>
        <v>0</v>
      </c>
      <c r="H13" s="119"/>
      <c r="I13" s="119"/>
      <c r="J13" s="119"/>
      <c r="K13" s="119"/>
      <c r="L13" s="123">
        <f t="shared" ref="L13:L44" si="4">+H13+I13+J13+K13</f>
        <v>0</v>
      </c>
      <c r="M13" s="119"/>
      <c r="N13" s="119"/>
      <c r="O13" s="119"/>
      <c r="P13" s="119"/>
      <c r="Q13" s="123">
        <f t="shared" ref="Q13:Q44" si="5">+M13+N13+O13+P13</f>
        <v>0</v>
      </c>
      <c r="R13" s="230">
        <f t="shared" ref="R13:R44" si="6">+C13+D13+E13+F13+H13+I13+J13+K13+M13+N13+O13+P13</f>
        <v>0</v>
      </c>
      <c r="S13" s="75"/>
      <c r="T13" s="209" t="s">
        <v>135</v>
      </c>
      <c r="U13" s="118"/>
      <c r="V13" s="118"/>
      <c r="W13" s="118"/>
      <c r="X13" s="119"/>
      <c r="Y13" s="123">
        <f t="shared" ref="Y13:Y44" si="7">+U13+V13+W13+X13</f>
        <v>0</v>
      </c>
      <c r="Z13" s="119"/>
      <c r="AA13" s="119"/>
      <c r="AB13" s="119"/>
      <c r="AC13" s="119"/>
      <c r="AD13" s="123">
        <f t="shared" ref="AD13:AD44" si="8">+Z13+AA13+AB13+AC13</f>
        <v>0</v>
      </c>
      <c r="AE13" s="119"/>
      <c r="AF13" s="119"/>
      <c r="AG13" s="119"/>
      <c r="AH13" s="119"/>
      <c r="AI13" s="123">
        <f t="shared" ref="AI13:AI44" si="9">+AE13+AF13+AG13+AH13</f>
        <v>0</v>
      </c>
      <c r="AJ13" s="230">
        <f t="shared" ref="AJ13:AJ44" si="10">+U13+V13+W13+X13+Z13+AA13+AB13+AC13+AE13+AF13+AG13+AH13</f>
        <v>0</v>
      </c>
      <c r="AL13" s="209" t="s">
        <v>184</v>
      </c>
      <c r="AM13" s="99">
        <f t="shared" ref="AM13:AP42" si="11">+C13+U13</f>
        <v>0</v>
      </c>
      <c r="AN13" s="99">
        <f t="shared" si="0"/>
        <v>0</v>
      </c>
      <c r="AO13" s="99">
        <f t="shared" si="0"/>
        <v>0</v>
      </c>
      <c r="AP13" s="99">
        <f t="shared" si="0"/>
        <v>0</v>
      </c>
      <c r="AQ13" s="97">
        <f t="shared" ref="AQ13:AQ42" si="12">+AM13+AN13+AO13+AP13</f>
        <v>0</v>
      </c>
      <c r="AR13" s="100">
        <f t="shared" ref="AR13:AU42" si="13">+H13+Z13</f>
        <v>0</v>
      </c>
      <c r="AS13" s="100">
        <f t="shared" si="1"/>
        <v>0</v>
      </c>
      <c r="AT13" s="100">
        <f t="shared" si="1"/>
        <v>0</v>
      </c>
      <c r="AU13" s="100">
        <f t="shared" si="1"/>
        <v>0</v>
      </c>
      <c r="AV13" s="97">
        <f t="shared" ref="AV13:AV43" si="14">+AR13+AS13+AT13+AU13</f>
        <v>0</v>
      </c>
      <c r="AW13" s="100">
        <f t="shared" ref="AW13:AZ42" si="15">+M13+AE13</f>
        <v>0</v>
      </c>
      <c r="AX13" s="100">
        <f t="shared" si="2"/>
        <v>0</v>
      </c>
      <c r="AY13" s="100">
        <f t="shared" si="2"/>
        <v>0</v>
      </c>
      <c r="AZ13" s="100">
        <f t="shared" si="2"/>
        <v>0</v>
      </c>
      <c r="BA13" s="97">
        <f t="shared" ref="BA13:BA42" si="16">+AW13+AX13+AY13+AZ13</f>
        <v>0</v>
      </c>
      <c r="BB13" s="241">
        <f t="shared" ref="BB13:BB42" si="17">+AM13+AN13+AO13+AP13+AR13+AS13+AT13+AU13+AW13+AX13+AY13+AZ13</f>
        <v>0</v>
      </c>
      <c r="BC13" s="87"/>
      <c r="BD13" s="87"/>
    </row>
    <row r="14" spans="1:65" ht="16.5" customHeight="1" outlineLevel="1" x14ac:dyDescent="0.25">
      <c r="A14" s="56"/>
      <c r="B14" s="211" t="s">
        <v>131</v>
      </c>
      <c r="C14" s="68"/>
      <c r="D14" s="68"/>
      <c r="E14" s="68"/>
      <c r="F14" s="69"/>
      <c r="G14" s="123">
        <f t="shared" si="3"/>
        <v>0</v>
      </c>
      <c r="H14" s="69"/>
      <c r="I14" s="69"/>
      <c r="J14" s="69"/>
      <c r="K14" s="69"/>
      <c r="L14" s="123">
        <f t="shared" si="4"/>
        <v>0</v>
      </c>
      <c r="M14" s="69"/>
      <c r="N14" s="69"/>
      <c r="O14" s="69"/>
      <c r="P14" s="69"/>
      <c r="Q14" s="123">
        <f t="shared" si="5"/>
        <v>0</v>
      </c>
      <c r="R14" s="230">
        <f t="shared" si="6"/>
        <v>0</v>
      </c>
      <c r="S14" s="75"/>
      <c r="T14" s="211" t="s">
        <v>136</v>
      </c>
      <c r="U14" s="68"/>
      <c r="V14" s="68"/>
      <c r="W14" s="68"/>
      <c r="X14" s="69"/>
      <c r="Y14" s="123">
        <f t="shared" si="7"/>
        <v>0</v>
      </c>
      <c r="Z14" s="69"/>
      <c r="AA14" s="69"/>
      <c r="AB14" s="69"/>
      <c r="AC14" s="69"/>
      <c r="AD14" s="123">
        <f t="shared" si="8"/>
        <v>0</v>
      </c>
      <c r="AE14" s="69"/>
      <c r="AF14" s="69"/>
      <c r="AG14" s="69"/>
      <c r="AH14" s="69"/>
      <c r="AI14" s="123">
        <f t="shared" si="9"/>
        <v>0</v>
      </c>
      <c r="AJ14" s="230">
        <f t="shared" si="10"/>
        <v>0</v>
      </c>
      <c r="AL14" s="211" t="s">
        <v>185</v>
      </c>
      <c r="AM14" s="99">
        <f t="shared" si="11"/>
        <v>0</v>
      </c>
      <c r="AN14" s="99">
        <f t="shared" si="0"/>
        <v>0</v>
      </c>
      <c r="AO14" s="99">
        <f t="shared" si="0"/>
        <v>0</v>
      </c>
      <c r="AP14" s="99">
        <f t="shared" si="0"/>
        <v>0</v>
      </c>
      <c r="AQ14" s="97">
        <f t="shared" si="12"/>
        <v>0</v>
      </c>
      <c r="AR14" s="100">
        <f t="shared" si="13"/>
        <v>0</v>
      </c>
      <c r="AS14" s="100">
        <f t="shared" si="1"/>
        <v>0</v>
      </c>
      <c r="AT14" s="100">
        <f t="shared" si="1"/>
        <v>0</v>
      </c>
      <c r="AU14" s="100">
        <f t="shared" si="1"/>
        <v>0</v>
      </c>
      <c r="AV14" s="97">
        <f t="shared" si="14"/>
        <v>0</v>
      </c>
      <c r="AW14" s="100">
        <f t="shared" si="15"/>
        <v>0</v>
      </c>
      <c r="AX14" s="100">
        <f t="shared" si="2"/>
        <v>0</v>
      </c>
      <c r="AY14" s="100">
        <f t="shared" si="2"/>
        <v>0</v>
      </c>
      <c r="AZ14" s="100">
        <f t="shared" si="2"/>
        <v>0</v>
      </c>
      <c r="BA14" s="97">
        <f t="shared" si="16"/>
        <v>0</v>
      </c>
      <c r="BB14" s="241">
        <f t="shared" si="17"/>
        <v>0</v>
      </c>
      <c r="BC14" s="87"/>
      <c r="BD14" s="87"/>
    </row>
    <row r="15" spans="1:65" ht="16.5" customHeight="1" outlineLevel="1" x14ac:dyDescent="0.25">
      <c r="A15" s="56"/>
      <c r="B15" s="209" t="s">
        <v>132</v>
      </c>
      <c r="C15" s="118"/>
      <c r="D15" s="118"/>
      <c r="E15" s="118"/>
      <c r="F15" s="119"/>
      <c r="G15" s="123">
        <f t="shared" si="3"/>
        <v>0</v>
      </c>
      <c r="H15" s="119"/>
      <c r="I15" s="119"/>
      <c r="J15" s="119"/>
      <c r="K15" s="119"/>
      <c r="L15" s="123">
        <f t="shared" si="4"/>
        <v>0</v>
      </c>
      <c r="M15" s="119"/>
      <c r="N15" s="119"/>
      <c r="O15" s="119"/>
      <c r="P15" s="119"/>
      <c r="Q15" s="123">
        <f t="shared" si="5"/>
        <v>0</v>
      </c>
      <c r="R15" s="230">
        <f t="shared" si="6"/>
        <v>0</v>
      </c>
      <c r="S15" s="75"/>
      <c r="T15" s="209" t="s">
        <v>137</v>
      </c>
      <c r="U15" s="118"/>
      <c r="V15" s="118"/>
      <c r="W15" s="118"/>
      <c r="X15" s="119"/>
      <c r="Y15" s="123">
        <f t="shared" si="7"/>
        <v>0</v>
      </c>
      <c r="Z15" s="119"/>
      <c r="AA15" s="119"/>
      <c r="AB15" s="119"/>
      <c r="AC15" s="119"/>
      <c r="AD15" s="123">
        <f t="shared" si="8"/>
        <v>0</v>
      </c>
      <c r="AE15" s="119"/>
      <c r="AF15" s="119"/>
      <c r="AG15" s="119"/>
      <c r="AH15" s="119"/>
      <c r="AI15" s="123">
        <f t="shared" si="9"/>
        <v>0</v>
      </c>
      <c r="AJ15" s="230">
        <f t="shared" si="10"/>
        <v>0</v>
      </c>
      <c r="AL15" s="209" t="s">
        <v>186</v>
      </c>
      <c r="AM15" s="99">
        <f t="shared" si="11"/>
        <v>0</v>
      </c>
      <c r="AN15" s="99">
        <f t="shared" si="0"/>
        <v>0</v>
      </c>
      <c r="AO15" s="99">
        <f t="shared" si="0"/>
        <v>0</v>
      </c>
      <c r="AP15" s="99">
        <f t="shared" si="0"/>
        <v>0</v>
      </c>
      <c r="AQ15" s="97">
        <f t="shared" si="12"/>
        <v>0</v>
      </c>
      <c r="AR15" s="100">
        <f t="shared" si="13"/>
        <v>0</v>
      </c>
      <c r="AS15" s="100">
        <f t="shared" si="1"/>
        <v>0</v>
      </c>
      <c r="AT15" s="100">
        <f t="shared" si="1"/>
        <v>0</v>
      </c>
      <c r="AU15" s="100">
        <f t="shared" si="1"/>
        <v>0</v>
      </c>
      <c r="AV15" s="97">
        <f t="shared" si="14"/>
        <v>0</v>
      </c>
      <c r="AW15" s="100">
        <f t="shared" si="15"/>
        <v>0</v>
      </c>
      <c r="AX15" s="100">
        <f t="shared" si="2"/>
        <v>0</v>
      </c>
      <c r="AY15" s="100">
        <f t="shared" si="2"/>
        <v>0</v>
      </c>
      <c r="AZ15" s="100">
        <f t="shared" si="2"/>
        <v>0</v>
      </c>
      <c r="BA15" s="97">
        <f t="shared" si="16"/>
        <v>0</v>
      </c>
      <c r="BB15" s="241">
        <f t="shared" si="17"/>
        <v>0</v>
      </c>
      <c r="BC15" s="87"/>
      <c r="BD15" s="87"/>
    </row>
    <row r="16" spans="1:65" ht="16.5" customHeight="1" outlineLevel="1" x14ac:dyDescent="0.25">
      <c r="A16" s="56"/>
      <c r="B16" s="211" t="s">
        <v>133</v>
      </c>
      <c r="C16" s="68"/>
      <c r="D16" s="68"/>
      <c r="E16" s="68"/>
      <c r="F16" s="69"/>
      <c r="G16" s="123">
        <f t="shared" si="3"/>
        <v>0</v>
      </c>
      <c r="H16" s="69"/>
      <c r="I16" s="69"/>
      <c r="J16" s="69"/>
      <c r="K16" s="69"/>
      <c r="L16" s="123">
        <f t="shared" si="4"/>
        <v>0</v>
      </c>
      <c r="M16" s="69"/>
      <c r="N16" s="69"/>
      <c r="O16" s="69"/>
      <c r="P16" s="69"/>
      <c r="Q16" s="123">
        <f t="shared" si="5"/>
        <v>0</v>
      </c>
      <c r="R16" s="230">
        <f t="shared" si="6"/>
        <v>0</v>
      </c>
      <c r="S16" s="75"/>
      <c r="T16" s="211" t="s">
        <v>138</v>
      </c>
      <c r="U16" s="68"/>
      <c r="V16" s="68"/>
      <c r="W16" s="68"/>
      <c r="X16" s="69"/>
      <c r="Y16" s="123">
        <f t="shared" si="7"/>
        <v>0</v>
      </c>
      <c r="Z16" s="69"/>
      <c r="AA16" s="69"/>
      <c r="AB16" s="69"/>
      <c r="AC16" s="69"/>
      <c r="AD16" s="123">
        <f t="shared" si="8"/>
        <v>0</v>
      </c>
      <c r="AE16" s="69"/>
      <c r="AF16" s="69"/>
      <c r="AG16" s="69"/>
      <c r="AH16" s="69"/>
      <c r="AI16" s="123">
        <f t="shared" si="9"/>
        <v>0</v>
      </c>
      <c r="AJ16" s="230">
        <f t="shared" si="10"/>
        <v>0</v>
      </c>
      <c r="AL16" s="211" t="s">
        <v>187</v>
      </c>
      <c r="AM16" s="99">
        <f t="shared" si="11"/>
        <v>0</v>
      </c>
      <c r="AN16" s="99">
        <f t="shared" si="0"/>
        <v>0</v>
      </c>
      <c r="AO16" s="99">
        <f t="shared" si="0"/>
        <v>0</v>
      </c>
      <c r="AP16" s="99">
        <f t="shared" si="0"/>
        <v>0</v>
      </c>
      <c r="AQ16" s="97">
        <f t="shared" si="12"/>
        <v>0</v>
      </c>
      <c r="AR16" s="100">
        <f t="shared" si="13"/>
        <v>0</v>
      </c>
      <c r="AS16" s="100">
        <f t="shared" si="1"/>
        <v>0</v>
      </c>
      <c r="AT16" s="100">
        <f t="shared" si="1"/>
        <v>0</v>
      </c>
      <c r="AU16" s="100">
        <f t="shared" si="1"/>
        <v>0</v>
      </c>
      <c r="AV16" s="97">
        <f t="shared" si="14"/>
        <v>0</v>
      </c>
      <c r="AW16" s="100">
        <f t="shared" si="15"/>
        <v>0</v>
      </c>
      <c r="AX16" s="100">
        <f t="shared" si="2"/>
        <v>0</v>
      </c>
      <c r="AY16" s="100">
        <f t="shared" si="2"/>
        <v>0</v>
      </c>
      <c r="AZ16" s="100">
        <f t="shared" si="2"/>
        <v>0</v>
      </c>
      <c r="BA16" s="97">
        <f t="shared" si="16"/>
        <v>0</v>
      </c>
      <c r="BB16" s="241">
        <f t="shared" si="17"/>
        <v>0</v>
      </c>
      <c r="BC16" s="87"/>
      <c r="BD16" s="87"/>
    </row>
    <row r="17" spans="1:56" ht="16.5" customHeight="1" outlineLevel="1" x14ac:dyDescent="0.25">
      <c r="A17" s="56"/>
      <c r="B17" s="211" t="s">
        <v>251</v>
      </c>
      <c r="C17" s="68"/>
      <c r="D17" s="68"/>
      <c r="E17" s="68"/>
      <c r="F17" s="69"/>
      <c r="G17" s="123">
        <f t="shared" si="3"/>
        <v>0</v>
      </c>
      <c r="H17" s="120"/>
      <c r="I17" s="69"/>
      <c r="J17" s="69"/>
      <c r="K17" s="69"/>
      <c r="L17" s="123">
        <f t="shared" si="4"/>
        <v>0</v>
      </c>
      <c r="M17" s="69"/>
      <c r="N17" s="69"/>
      <c r="O17" s="69"/>
      <c r="P17" s="69"/>
      <c r="Q17" s="123">
        <f t="shared" si="5"/>
        <v>0</v>
      </c>
      <c r="R17" s="230">
        <f t="shared" si="6"/>
        <v>0</v>
      </c>
      <c r="S17" s="75"/>
      <c r="T17" s="211" t="s">
        <v>252</v>
      </c>
      <c r="U17" s="68"/>
      <c r="V17" s="68"/>
      <c r="W17" s="68"/>
      <c r="X17" s="69"/>
      <c r="Y17" s="123">
        <f t="shared" si="7"/>
        <v>0</v>
      </c>
      <c r="Z17" s="120"/>
      <c r="AA17" s="69"/>
      <c r="AB17" s="69"/>
      <c r="AC17" s="69"/>
      <c r="AD17" s="123">
        <f t="shared" si="8"/>
        <v>0</v>
      </c>
      <c r="AE17" s="69"/>
      <c r="AF17" s="69"/>
      <c r="AG17" s="69"/>
      <c r="AH17" s="69"/>
      <c r="AI17" s="123">
        <f t="shared" si="9"/>
        <v>0</v>
      </c>
      <c r="AJ17" s="230">
        <f t="shared" si="10"/>
        <v>0</v>
      </c>
      <c r="AL17" s="211" t="s">
        <v>188</v>
      </c>
      <c r="AM17" s="99">
        <f t="shared" si="11"/>
        <v>0</v>
      </c>
      <c r="AN17" s="99">
        <f t="shared" si="0"/>
        <v>0</v>
      </c>
      <c r="AO17" s="99">
        <f t="shared" si="0"/>
        <v>0</v>
      </c>
      <c r="AP17" s="99">
        <f t="shared" si="0"/>
        <v>0</v>
      </c>
      <c r="AQ17" s="97">
        <f t="shared" si="12"/>
        <v>0</v>
      </c>
      <c r="AR17" s="100">
        <f t="shared" si="13"/>
        <v>0</v>
      </c>
      <c r="AS17" s="100">
        <f t="shared" si="1"/>
        <v>0</v>
      </c>
      <c r="AT17" s="100">
        <f t="shared" si="1"/>
        <v>0</v>
      </c>
      <c r="AU17" s="100">
        <f t="shared" si="1"/>
        <v>0</v>
      </c>
      <c r="AV17" s="97">
        <f t="shared" si="14"/>
        <v>0</v>
      </c>
      <c r="AW17" s="100">
        <f t="shared" si="15"/>
        <v>0</v>
      </c>
      <c r="AX17" s="100">
        <f t="shared" si="2"/>
        <v>0</v>
      </c>
      <c r="AY17" s="100">
        <f t="shared" si="2"/>
        <v>0</v>
      </c>
      <c r="AZ17" s="100">
        <f t="shared" si="2"/>
        <v>0</v>
      </c>
      <c r="BA17" s="97">
        <f t="shared" si="16"/>
        <v>0</v>
      </c>
      <c r="BB17" s="241">
        <f t="shared" si="17"/>
        <v>0</v>
      </c>
      <c r="BC17" s="87"/>
      <c r="BD17" s="87"/>
    </row>
    <row r="18" spans="1:56" ht="16.5" customHeight="1" outlineLevel="1" x14ac:dyDescent="0.25">
      <c r="A18" s="56"/>
      <c r="B18" s="211" t="s">
        <v>253</v>
      </c>
      <c r="C18" s="68"/>
      <c r="D18" s="68"/>
      <c r="E18" s="68"/>
      <c r="F18" s="69"/>
      <c r="G18" s="123">
        <f t="shared" si="3"/>
        <v>0</v>
      </c>
      <c r="H18" s="120"/>
      <c r="I18" s="69"/>
      <c r="J18" s="69"/>
      <c r="K18" s="69"/>
      <c r="L18" s="123">
        <f t="shared" si="4"/>
        <v>0</v>
      </c>
      <c r="M18" s="69"/>
      <c r="N18" s="69"/>
      <c r="O18" s="69"/>
      <c r="P18" s="69"/>
      <c r="Q18" s="123">
        <f t="shared" si="5"/>
        <v>0</v>
      </c>
      <c r="R18" s="230">
        <f t="shared" si="6"/>
        <v>0</v>
      </c>
      <c r="S18" s="75"/>
      <c r="T18" s="211" t="s">
        <v>254</v>
      </c>
      <c r="U18" s="68"/>
      <c r="V18" s="68"/>
      <c r="W18" s="68"/>
      <c r="X18" s="69"/>
      <c r="Y18" s="123">
        <f t="shared" si="7"/>
        <v>0</v>
      </c>
      <c r="Z18" s="120"/>
      <c r="AA18" s="69"/>
      <c r="AB18" s="69"/>
      <c r="AC18" s="69"/>
      <c r="AD18" s="123">
        <f t="shared" si="8"/>
        <v>0</v>
      </c>
      <c r="AE18" s="69"/>
      <c r="AF18" s="69"/>
      <c r="AG18" s="69"/>
      <c r="AH18" s="69"/>
      <c r="AI18" s="123">
        <f t="shared" si="9"/>
        <v>0</v>
      </c>
      <c r="AJ18" s="230">
        <f t="shared" si="10"/>
        <v>0</v>
      </c>
      <c r="AL18" s="211" t="s">
        <v>189</v>
      </c>
      <c r="AM18" s="99">
        <f t="shared" si="11"/>
        <v>0</v>
      </c>
      <c r="AN18" s="99">
        <f t="shared" si="0"/>
        <v>0</v>
      </c>
      <c r="AO18" s="99">
        <f t="shared" si="0"/>
        <v>0</v>
      </c>
      <c r="AP18" s="99">
        <f t="shared" si="0"/>
        <v>0</v>
      </c>
      <c r="AQ18" s="97">
        <f t="shared" si="12"/>
        <v>0</v>
      </c>
      <c r="AR18" s="100">
        <f t="shared" si="13"/>
        <v>0</v>
      </c>
      <c r="AS18" s="100">
        <f t="shared" si="1"/>
        <v>0</v>
      </c>
      <c r="AT18" s="100">
        <f t="shared" si="1"/>
        <v>0</v>
      </c>
      <c r="AU18" s="100">
        <f t="shared" si="1"/>
        <v>0</v>
      </c>
      <c r="AV18" s="97">
        <f t="shared" si="14"/>
        <v>0</v>
      </c>
      <c r="AW18" s="100">
        <f t="shared" si="15"/>
        <v>0</v>
      </c>
      <c r="AX18" s="100">
        <f t="shared" si="2"/>
        <v>0</v>
      </c>
      <c r="AY18" s="100">
        <f t="shared" si="2"/>
        <v>0</v>
      </c>
      <c r="AZ18" s="100">
        <f t="shared" si="2"/>
        <v>0</v>
      </c>
      <c r="BA18" s="97">
        <f t="shared" si="16"/>
        <v>0</v>
      </c>
      <c r="BB18" s="241">
        <f t="shared" si="17"/>
        <v>0</v>
      </c>
      <c r="BC18" s="87"/>
      <c r="BD18" s="87"/>
    </row>
    <row r="19" spans="1:56" ht="16.5" customHeight="1" outlineLevel="1" x14ac:dyDescent="0.25">
      <c r="A19" s="56"/>
      <c r="B19" s="209" t="s">
        <v>255</v>
      </c>
      <c r="C19" s="118"/>
      <c r="D19" s="118"/>
      <c r="E19" s="118"/>
      <c r="F19" s="119"/>
      <c r="G19" s="123">
        <f t="shared" si="3"/>
        <v>0</v>
      </c>
      <c r="H19" s="119"/>
      <c r="I19" s="119"/>
      <c r="J19" s="119"/>
      <c r="K19" s="119"/>
      <c r="L19" s="123">
        <f t="shared" si="4"/>
        <v>0</v>
      </c>
      <c r="M19" s="119"/>
      <c r="N19" s="119"/>
      <c r="O19" s="119"/>
      <c r="P19" s="119"/>
      <c r="Q19" s="123">
        <f t="shared" si="5"/>
        <v>0</v>
      </c>
      <c r="R19" s="230">
        <f t="shared" si="6"/>
        <v>0</v>
      </c>
      <c r="S19" s="75"/>
      <c r="T19" s="209" t="s">
        <v>256</v>
      </c>
      <c r="U19" s="118"/>
      <c r="V19" s="118"/>
      <c r="W19" s="118"/>
      <c r="X19" s="119"/>
      <c r="Y19" s="123">
        <f t="shared" si="7"/>
        <v>0</v>
      </c>
      <c r="Z19" s="119"/>
      <c r="AA19" s="119"/>
      <c r="AB19" s="119"/>
      <c r="AC19" s="119"/>
      <c r="AD19" s="123">
        <f t="shared" si="8"/>
        <v>0</v>
      </c>
      <c r="AE19" s="119"/>
      <c r="AF19" s="119"/>
      <c r="AG19" s="119"/>
      <c r="AH19" s="119"/>
      <c r="AI19" s="123">
        <f t="shared" si="9"/>
        <v>0</v>
      </c>
      <c r="AJ19" s="230">
        <f t="shared" si="10"/>
        <v>0</v>
      </c>
      <c r="AL19" s="209" t="s">
        <v>190</v>
      </c>
      <c r="AM19" s="99">
        <f t="shared" si="11"/>
        <v>0</v>
      </c>
      <c r="AN19" s="99">
        <f t="shared" si="0"/>
        <v>0</v>
      </c>
      <c r="AO19" s="99">
        <f t="shared" si="0"/>
        <v>0</v>
      </c>
      <c r="AP19" s="99">
        <f t="shared" si="0"/>
        <v>0</v>
      </c>
      <c r="AQ19" s="97">
        <f t="shared" si="12"/>
        <v>0</v>
      </c>
      <c r="AR19" s="100">
        <f t="shared" si="13"/>
        <v>0</v>
      </c>
      <c r="AS19" s="100">
        <f t="shared" si="1"/>
        <v>0</v>
      </c>
      <c r="AT19" s="100">
        <f t="shared" si="1"/>
        <v>0</v>
      </c>
      <c r="AU19" s="100">
        <f t="shared" si="1"/>
        <v>0</v>
      </c>
      <c r="AV19" s="97">
        <f t="shared" si="14"/>
        <v>0</v>
      </c>
      <c r="AW19" s="100">
        <f t="shared" si="15"/>
        <v>0</v>
      </c>
      <c r="AX19" s="100">
        <f t="shared" si="2"/>
        <v>0</v>
      </c>
      <c r="AY19" s="100">
        <f t="shared" si="2"/>
        <v>0</v>
      </c>
      <c r="AZ19" s="100">
        <f t="shared" si="2"/>
        <v>0</v>
      </c>
      <c r="BA19" s="97">
        <f t="shared" si="16"/>
        <v>0</v>
      </c>
      <c r="BB19" s="241">
        <f t="shared" si="17"/>
        <v>0</v>
      </c>
      <c r="BC19" s="87"/>
      <c r="BD19" s="87"/>
    </row>
    <row r="20" spans="1:56" ht="16.5" customHeight="1" outlineLevel="1" x14ac:dyDescent="0.25">
      <c r="A20" s="56"/>
      <c r="B20" s="211" t="s">
        <v>257</v>
      </c>
      <c r="C20" s="68"/>
      <c r="D20" s="68"/>
      <c r="E20" s="68"/>
      <c r="F20" s="69"/>
      <c r="G20" s="123">
        <f t="shared" si="3"/>
        <v>0</v>
      </c>
      <c r="H20" s="69"/>
      <c r="I20" s="69"/>
      <c r="J20" s="69"/>
      <c r="K20" s="69"/>
      <c r="L20" s="123">
        <f t="shared" si="4"/>
        <v>0</v>
      </c>
      <c r="M20" s="69"/>
      <c r="N20" s="69"/>
      <c r="O20" s="69"/>
      <c r="P20" s="69"/>
      <c r="Q20" s="123">
        <f t="shared" si="5"/>
        <v>0</v>
      </c>
      <c r="R20" s="230">
        <f t="shared" si="6"/>
        <v>0</v>
      </c>
      <c r="S20" s="75"/>
      <c r="T20" s="211" t="s">
        <v>257</v>
      </c>
      <c r="U20" s="68"/>
      <c r="V20" s="68"/>
      <c r="W20" s="68"/>
      <c r="X20" s="69"/>
      <c r="Y20" s="123">
        <f t="shared" si="7"/>
        <v>0</v>
      </c>
      <c r="Z20" s="69"/>
      <c r="AA20" s="69"/>
      <c r="AB20" s="69"/>
      <c r="AC20" s="69"/>
      <c r="AD20" s="123">
        <f t="shared" si="8"/>
        <v>0</v>
      </c>
      <c r="AE20" s="69"/>
      <c r="AF20" s="69"/>
      <c r="AG20" s="69"/>
      <c r="AH20" s="69"/>
      <c r="AI20" s="123">
        <f t="shared" si="9"/>
        <v>0</v>
      </c>
      <c r="AJ20" s="230">
        <f t="shared" si="10"/>
        <v>0</v>
      </c>
      <c r="AL20" s="211" t="s">
        <v>191</v>
      </c>
      <c r="AM20" s="99">
        <f t="shared" si="11"/>
        <v>0</v>
      </c>
      <c r="AN20" s="99">
        <f t="shared" si="0"/>
        <v>0</v>
      </c>
      <c r="AO20" s="99">
        <f t="shared" si="0"/>
        <v>0</v>
      </c>
      <c r="AP20" s="99">
        <f t="shared" si="0"/>
        <v>0</v>
      </c>
      <c r="AQ20" s="97">
        <f t="shared" si="12"/>
        <v>0</v>
      </c>
      <c r="AR20" s="100">
        <f t="shared" si="13"/>
        <v>0</v>
      </c>
      <c r="AS20" s="100">
        <f t="shared" si="1"/>
        <v>0</v>
      </c>
      <c r="AT20" s="100">
        <f t="shared" si="1"/>
        <v>0</v>
      </c>
      <c r="AU20" s="100">
        <f t="shared" si="1"/>
        <v>0</v>
      </c>
      <c r="AV20" s="97">
        <f t="shared" si="14"/>
        <v>0</v>
      </c>
      <c r="AW20" s="100">
        <f t="shared" si="15"/>
        <v>0</v>
      </c>
      <c r="AX20" s="100">
        <f t="shared" si="2"/>
        <v>0</v>
      </c>
      <c r="AY20" s="100">
        <f t="shared" si="2"/>
        <v>0</v>
      </c>
      <c r="AZ20" s="100">
        <f t="shared" si="2"/>
        <v>0</v>
      </c>
      <c r="BA20" s="97">
        <f t="shared" si="16"/>
        <v>0</v>
      </c>
      <c r="BB20" s="241">
        <f t="shared" si="17"/>
        <v>0</v>
      </c>
      <c r="BC20" s="87"/>
      <c r="BD20" s="87"/>
    </row>
    <row r="21" spans="1:56" ht="16.5" customHeight="1" outlineLevel="1" x14ac:dyDescent="0.25">
      <c r="A21" s="56"/>
      <c r="B21" s="209" t="s">
        <v>258</v>
      </c>
      <c r="C21" s="118"/>
      <c r="D21" s="118"/>
      <c r="E21" s="118"/>
      <c r="F21" s="119"/>
      <c r="G21" s="123">
        <f t="shared" si="3"/>
        <v>0</v>
      </c>
      <c r="H21" s="119"/>
      <c r="I21" s="119"/>
      <c r="J21" s="119"/>
      <c r="K21" s="119"/>
      <c r="L21" s="123">
        <f t="shared" si="4"/>
        <v>0</v>
      </c>
      <c r="M21" s="119"/>
      <c r="N21" s="119"/>
      <c r="O21" s="119"/>
      <c r="P21" s="119"/>
      <c r="Q21" s="123">
        <f t="shared" si="5"/>
        <v>0</v>
      </c>
      <c r="R21" s="230">
        <f t="shared" si="6"/>
        <v>0</v>
      </c>
      <c r="S21" s="75"/>
      <c r="T21" s="209" t="s">
        <v>258</v>
      </c>
      <c r="U21" s="118"/>
      <c r="V21" s="118"/>
      <c r="W21" s="118"/>
      <c r="X21" s="119"/>
      <c r="Y21" s="123">
        <f t="shared" si="7"/>
        <v>0</v>
      </c>
      <c r="Z21" s="119"/>
      <c r="AA21" s="119"/>
      <c r="AB21" s="119"/>
      <c r="AC21" s="119"/>
      <c r="AD21" s="123">
        <f t="shared" si="8"/>
        <v>0</v>
      </c>
      <c r="AE21" s="119"/>
      <c r="AF21" s="119"/>
      <c r="AG21" s="119"/>
      <c r="AH21" s="119"/>
      <c r="AI21" s="123">
        <f t="shared" si="9"/>
        <v>0</v>
      </c>
      <c r="AJ21" s="230">
        <f t="shared" si="10"/>
        <v>0</v>
      </c>
      <c r="AL21" s="209" t="s">
        <v>192</v>
      </c>
      <c r="AM21" s="99">
        <f t="shared" si="11"/>
        <v>0</v>
      </c>
      <c r="AN21" s="99">
        <f t="shared" si="0"/>
        <v>0</v>
      </c>
      <c r="AO21" s="99">
        <f t="shared" si="0"/>
        <v>0</v>
      </c>
      <c r="AP21" s="99">
        <f t="shared" si="0"/>
        <v>0</v>
      </c>
      <c r="AQ21" s="97">
        <f t="shared" si="12"/>
        <v>0</v>
      </c>
      <c r="AR21" s="100">
        <f t="shared" si="13"/>
        <v>0</v>
      </c>
      <c r="AS21" s="100">
        <f t="shared" si="1"/>
        <v>0</v>
      </c>
      <c r="AT21" s="100">
        <f t="shared" si="1"/>
        <v>0</v>
      </c>
      <c r="AU21" s="100">
        <f t="shared" si="1"/>
        <v>0</v>
      </c>
      <c r="AV21" s="97">
        <f t="shared" si="14"/>
        <v>0</v>
      </c>
      <c r="AW21" s="100">
        <f t="shared" si="15"/>
        <v>0</v>
      </c>
      <c r="AX21" s="100">
        <f t="shared" si="2"/>
        <v>0</v>
      </c>
      <c r="AY21" s="100">
        <f t="shared" si="2"/>
        <v>0</v>
      </c>
      <c r="AZ21" s="100">
        <f t="shared" si="2"/>
        <v>0</v>
      </c>
      <c r="BA21" s="97">
        <f t="shared" si="16"/>
        <v>0</v>
      </c>
      <c r="BB21" s="241">
        <f t="shared" si="17"/>
        <v>0</v>
      </c>
      <c r="BC21" s="87"/>
      <c r="BD21" s="87"/>
    </row>
    <row r="22" spans="1:56" ht="16.5" customHeight="1" outlineLevel="1" x14ac:dyDescent="0.25">
      <c r="A22" s="56"/>
      <c r="B22" s="212" t="s">
        <v>259</v>
      </c>
      <c r="C22" s="68"/>
      <c r="D22" s="68"/>
      <c r="E22" s="68"/>
      <c r="F22" s="69"/>
      <c r="G22" s="123">
        <f t="shared" si="3"/>
        <v>0</v>
      </c>
      <c r="H22" s="69"/>
      <c r="I22" s="69"/>
      <c r="J22" s="69"/>
      <c r="K22" s="69"/>
      <c r="L22" s="123">
        <f t="shared" si="4"/>
        <v>0</v>
      </c>
      <c r="M22" s="69"/>
      <c r="N22" s="69"/>
      <c r="O22" s="69"/>
      <c r="P22" s="69"/>
      <c r="Q22" s="123">
        <f t="shared" si="5"/>
        <v>0</v>
      </c>
      <c r="R22" s="230">
        <f t="shared" si="6"/>
        <v>0</v>
      </c>
      <c r="S22" s="75"/>
      <c r="T22" s="212" t="s">
        <v>259</v>
      </c>
      <c r="U22" s="68"/>
      <c r="V22" s="68"/>
      <c r="W22" s="68"/>
      <c r="X22" s="69"/>
      <c r="Y22" s="123">
        <f t="shared" si="7"/>
        <v>0</v>
      </c>
      <c r="Z22" s="69"/>
      <c r="AA22" s="69"/>
      <c r="AB22" s="69"/>
      <c r="AC22" s="69"/>
      <c r="AD22" s="123">
        <f t="shared" si="8"/>
        <v>0</v>
      </c>
      <c r="AE22" s="69"/>
      <c r="AF22" s="69"/>
      <c r="AG22" s="69"/>
      <c r="AH22" s="69"/>
      <c r="AI22" s="123">
        <f t="shared" si="9"/>
        <v>0</v>
      </c>
      <c r="AJ22" s="230">
        <f t="shared" si="10"/>
        <v>0</v>
      </c>
      <c r="AL22" s="212" t="s">
        <v>193</v>
      </c>
      <c r="AM22" s="99">
        <f t="shared" si="11"/>
        <v>0</v>
      </c>
      <c r="AN22" s="99">
        <f t="shared" si="0"/>
        <v>0</v>
      </c>
      <c r="AO22" s="99">
        <f t="shared" si="0"/>
        <v>0</v>
      </c>
      <c r="AP22" s="99">
        <f t="shared" si="0"/>
        <v>0</v>
      </c>
      <c r="AQ22" s="97">
        <f t="shared" si="12"/>
        <v>0</v>
      </c>
      <c r="AR22" s="100">
        <f t="shared" si="13"/>
        <v>0</v>
      </c>
      <c r="AS22" s="100">
        <f t="shared" si="1"/>
        <v>0</v>
      </c>
      <c r="AT22" s="100">
        <f t="shared" si="1"/>
        <v>0</v>
      </c>
      <c r="AU22" s="100">
        <f t="shared" si="1"/>
        <v>0</v>
      </c>
      <c r="AV22" s="97">
        <f t="shared" si="14"/>
        <v>0</v>
      </c>
      <c r="AW22" s="100">
        <f t="shared" si="15"/>
        <v>0</v>
      </c>
      <c r="AX22" s="100">
        <f t="shared" si="2"/>
        <v>0</v>
      </c>
      <c r="AY22" s="100">
        <f t="shared" si="2"/>
        <v>0</v>
      </c>
      <c r="AZ22" s="100">
        <f t="shared" si="2"/>
        <v>0</v>
      </c>
      <c r="BA22" s="97">
        <f t="shared" si="16"/>
        <v>0</v>
      </c>
      <c r="BB22" s="241">
        <f t="shared" si="17"/>
        <v>0</v>
      </c>
      <c r="BC22" s="87"/>
      <c r="BD22" s="87"/>
    </row>
    <row r="23" spans="1:56" ht="16.5" customHeight="1" outlineLevel="1" x14ac:dyDescent="0.25">
      <c r="A23" s="56"/>
      <c r="B23" s="209" t="s">
        <v>260</v>
      </c>
      <c r="C23" s="118"/>
      <c r="D23" s="118"/>
      <c r="E23" s="118"/>
      <c r="F23" s="119"/>
      <c r="G23" s="123">
        <f t="shared" si="3"/>
        <v>0</v>
      </c>
      <c r="H23" s="119"/>
      <c r="I23" s="119"/>
      <c r="J23" s="119"/>
      <c r="K23" s="119"/>
      <c r="L23" s="123">
        <f t="shared" si="4"/>
        <v>0</v>
      </c>
      <c r="M23" s="119"/>
      <c r="N23" s="119"/>
      <c r="O23" s="119"/>
      <c r="P23" s="119"/>
      <c r="Q23" s="123">
        <f t="shared" si="5"/>
        <v>0</v>
      </c>
      <c r="R23" s="230">
        <f t="shared" si="6"/>
        <v>0</v>
      </c>
      <c r="S23" s="75"/>
      <c r="T23" s="209" t="s">
        <v>260</v>
      </c>
      <c r="U23" s="118"/>
      <c r="V23" s="118"/>
      <c r="W23" s="118"/>
      <c r="X23" s="119"/>
      <c r="Y23" s="123">
        <f t="shared" si="7"/>
        <v>0</v>
      </c>
      <c r="Z23" s="119"/>
      <c r="AA23" s="119"/>
      <c r="AB23" s="119"/>
      <c r="AC23" s="119"/>
      <c r="AD23" s="123">
        <f t="shared" si="8"/>
        <v>0</v>
      </c>
      <c r="AE23" s="119"/>
      <c r="AF23" s="119"/>
      <c r="AG23" s="119"/>
      <c r="AH23" s="119"/>
      <c r="AI23" s="123">
        <f t="shared" si="9"/>
        <v>0</v>
      </c>
      <c r="AJ23" s="230">
        <f t="shared" si="10"/>
        <v>0</v>
      </c>
      <c r="AL23" s="209" t="s">
        <v>194</v>
      </c>
      <c r="AM23" s="99">
        <f t="shared" si="11"/>
        <v>0</v>
      </c>
      <c r="AN23" s="99">
        <f t="shared" si="0"/>
        <v>0</v>
      </c>
      <c r="AO23" s="99">
        <f t="shared" si="0"/>
        <v>0</v>
      </c>
      <c r="AP23" s="99">
        <f t="shared" si="0"/>
        <v>0</v>
      </c>
      <c r="AQ23" s="97">
        <f t="shared" si="12"/>
        <v>0</v>
      </c>
      <c r="AR23" s="100">
        <f t="shared" si="13"/>
        <v>0</v>
      </c>
      <c r="AS23" s="100">
        <f t="shared" si="1"/>
        <v>0</v>
      </c>
      <c r="AT23" s="100">
        <f t="shared" si="1"/>
        <v>0</v>
      </c>
      <c r="AU23" s="100">
        <f t="shared" si="1"/>
        <v>0</v>
      </c>
      <c r="AV23" s="97">
        <f t="shared" si="14"/>
        <v>0</v>
      </c>
      <c r="AW23" s="100">
        <f t="shared" si="15"/>
        <v>0</v>
      </c>
      <c r="AX23" s="100">
        <f t="shared" si="2"/>
        <v>0</v>
      </c>
      <c r="AY23" s="100">
        <f t="shared" si="2"/>
        <v>0</v>
      </c>
      <c r="AZ23" s="100">
        <f t="shared" si="2"/>
        <v>0</v>
      </c>
      <c r="BA23" s="97">
        <f t="shared" si="16"/>
        <v>0</v>
      </c>
      <c r="BB23" s="241">
        <f t="shared" si="17"/>
        <v>0</v>
      </c>
      <c r="BC23" s="87"/>
      <c r="BD23" s="87"/>
    </row>
    <row r="24" spans="1:56" ht="16.5" customHeight="1" outlineLevel="1" x14ac:dyDescent="0.25">
      <c r="A24" s="56"/>
      <c r="B24" s="212" t="s">
        <v>261</v>
      </c>
      <c r="C24" s="68"/>
      <c r="D24" s="68"/>
      <c r="E24" s="68"/>
      <c r="F24" s="69"/>
      <c r="G24" s="123">
        <f t="shared" si="3"/>
        <v>0</v>
      </c>
      <c r="H24" s="69"/>
      <c r="I24" s="69"/>
      <c r="J24" s="69"/>
      <c r="K24" s="69"/>
      <c r="L24" s="123">
        <f t="shared" si="4"/>
        <v>0</v>
      </c>
      <c r="M24" s="69"/>
      <c r="N24" s="69"/>
      <c r="O24" s="69"/>
      <c r="P24" s="69"/>
      <c r="Q24" s="123">
        <f t="shared" si="5"/>
        <v>0</v>
      </c>
      <c r="R24" s="230">
        <f t="shared" si="6"/>
        <v>0</v>
      </c>
      <c r="S24" s="75"/>
      <c r="T24" s="212" t="s">
        <v>261</v>
      </c>
      <c r="U24" s="68"/>
      <c r="V24" s="68"/>
      <c r="W24" s="68"/>
      <c r="X24" s="69"/>
      <c r="Y24" s="123">
        <f t="shared" si="7"/>
        <v>0</v>
      </c>
      <c r="Z24" s="69"/>
      <c r="AA24" s="69"/>
      <c r="AB24" s="69"/>
      <c r="AC24" s="69"/>
      <c r="AD24" s="123">
        <f t="shared" si="8"/>
        <v>0</v>
      </c>
      <c r="AE24" s="69"/>
      <c r="AF24" s="69"/>
      <c r="AG24" s="69"/>
      <c r="AH24" s="69"/>
      <c r="AI24" s="123">
        <f t="shared" si="9"/>
        <v>0</v>
      </c>
      <c r="AJ24" s="230">
        <f t="shared" si="10"/>
        <v>0</v>
      </c>
      <c r="AL24" s="212" t="s">
        <v>195</v>
      </c>
      <c r="AM24" s="99">
        <f t="shared" si="11"/>
        <v>0</v>
      </c>
      <c r="AN24" s="99">
        <f t="shared" si="0"/>
        <v>0</v>
      </c>
      <c r="AO24" s="99">
        <f t="shared" si="0"/>
        <v>0</v>
      </c>
      <c r="AP24" s="99">
        <f t="shared" si="0"/>
        <v>0</v>
      </c>
      <c r="AQ24" s="97">
        <f t="shared" si="12"/>
        <v>0</v>
      </c>
      <c r="AR24" s="100">
        <f t="shared" si="13"/>
        <v>0</v>
      </c>
      <c r="AS24" s="100">
        <f t="shared" si="1"/>
        <v>0</v>
      </c>
      <c r="AT24" s="100">
        <f t="shared" si="1"/>
        <v>0</v>
      </c>
      <c r="AU24" s="100">
        <f t="shared" si="1"/>
        <v>0</v>
      </c>
      <c r="AV24" s="97">
        <f t="shared" si="14"/>
        <v>0</v>
      </c>
      <c r="AW24" s="100">
        <f t="shared" si="15"/>
        <v>0</v>
      </c>
      <c r="AX24" s="100">
        <f t="shared" si="2"/>
        <v>0</v>
      </c>
      <c r="AY24" s="100">
        <f t="shared" si="2"/>
        <v>0</v>
      </c>
      <c r="AZ24" s="100">
        <f t="shared" si="2"/>
        <v>0</v>
      </c>
      <c r="BA24" s="97">
        <f t="shared" si="16"/>
        <v>0</v>
      </c>
      <c r="BB24" s="241">
        <f t="shared" si="17"/>
        <v>0</v>
      </c>
      <c r="BC24" s="87"/>
      <c r="BD24" s="87"/>
    </row>
    <row r="25" spans="1:56" ht="16.5" customHeight="1" outlineLevel="1" x14ac:dyDescent="0.25">
      <c r="A25" s="56"/>
      <c r="B25" s="209" t="s">
        <v>262</v>
      </c>
      <c r="C25" s="118"/>
      <c r="D25" s="118"/>
      <c r="E25" s="118"/>
      <c r="F25" s="119"/>
      <c r="G25" s="123">
        <f t="shared" si="3"/>
        <v>0</v>
      </c>
      <c r="H25" s="119"/>
      <c r="I25" s="119"/>
      <c r="J25" s="119"/>
      <c r="K25" s="119"/>
      <c r="L25" s="123">
        <f t="shared" si="4"/>
        <v>0</v>
      </c>
      <c r="M25" s="119"/>
      <c r="N25" s="119"/>
      <c r="O25" s="119"/>
      <c r="P25" s="119"/>
      <c r="Q25" s="123">
        <f t="shared" si="5"/>
        <v>0</v>
      </c>
      <c r="R25" s="230">
        <f t="shared" si="6"/>
        <v>0</v>
      </c>
      <c r="S25" s="75"/>
      <c r="T25" s="209" t="s">
        <v>262</v>
      </c>
      <c r="U25" s="118"/>
      <c r="V25" s="118"/>
      <c r="W25" s="118"/>
      <c r="X25" s="119"/>
      <c r="Y25" s="123">
        <f t="shared" si="7"/>
        <v>0</v>
      </c>
      <c r="Z25" s="119"/>
      <c r="AA25" s="119"/>
      <c r="AB25" s="119"/>
      <c r="AC25" s="119"/>
      <c r="AD25" s="123">
        <f t="shared" si="8"/>
        <v>0</v>
      </c>
      <c r="AE25" s="119"/>
      <c r="AF25" s="119"/>
      <c r="AG25" s="119"/>
      <c r="AH25" s="119"/>
      <c r="AI25" s="123">
        <f t="shared" si="9"/>
        <v>0</v>
      </c>
      <c r="AJ25" s="230">
        <f t="shared" si="10"/>
        <v>0</v>
      </c>
      <c r="AL25" s="209" t="s">
        <v>196</v>
      </c>
      <c r="AM25" s="99">
        <f t="shared" si="11"/>
        <v>0</v>
      </c>
      <c r="AN25" s="99">
        <f t="shared" si="0"/>
        <v>0</v>
      </c>
      <c r="AO25" s="99">
        <f t="shared" si="0"/>
        <v>0</v>
      </c>
      <c r="AP25" s="99">
        <f t="shared" si="0"/>
        <v>0</v>
      </c>
      <c r="AQ25" s="97">
        <f t="shared" si="12"/>
        <v>0</v>
      </c>
      <c r="AR25" s="100">
        <f t="shared" si="13"/>
        <v>0</v>
      </c>
      <c r="AS25" s="100">
        <f t="shared" si="1"/>
        <v>0</v>
      </c>
      <c r="AT25" s="100">
        <f t="shared" si="1"/>
        <v>0</v>
      </c>
      <c r="AU25" s="100">
        <f t="shared" si="1"/>
        <v>0</v>
      </c>
      <c r="AV25" s="97">
        <f t="shared" si="14"/>
        <v>0</v>
      </c>
      <c r="AW25" s="100">
        <f t="shared" si="15"/>
        <v>0</v>
      </c>
      <c r="AX25" s="100">
        <f t="shared" si="2"/>
        <v>0</v>
      </c>
      <c r="AY25" s="100">
        <f t="shared" si="2"/>
        <v>0</v>
      </c>
      <c r="AZ25" s="100">
        <f t="shared" si="2"/>
        <v>0</v>
      </c>
      <c r="BA25" s="97">
        <f t="shared" si="16"/>
        <v>0</v>
      </c>
      <c r="BB25" s="241">
        <f t="shared" si="17"/>
        <v>0</v>
      </c>
      <c r="BC25" s="87"/>
      <c r="BD25" s="87"/>
    </row>
    <row r="26" spans="1:56" ht="15" customHeight="1" outlineLevel="1" x14ac:dyDescent="0.25">
      <c r="A26" s="56"/>
      <c r="B26" s="209" t="s">
        <v>263</v>
      </c>
      <c r="C26" s="118"/>
      <c r="D26" s="118"/>
      <c r="E26" s="118"/>
      <c r="F26" s="119"/>
      <c r="G26" s="123">
        <f t="shared" si="3"/>
        <v>0</v>
      </c>
      <c r="H26" s="119"/>
      <c r="I26" s="119"/>
      <c r="J26" s="119"/>
      <c r="K26" s="119"/>
      <c r="L26" s="123">
        <f t="shared" si="4"/>
        <v>0</v>
      </c>
      <c r="M26" s="119"/>
      <c r="N26" s="119"/>
      <c r="O26" s="119"/>
      <c r="P26" s="119"/>
      <c r="Q26" s="123">
        <f t="shared" si="5"/>
        <v>0</v>
      </c>
      <c r="R26" s="230">
        <f t="shared" si="6"/>
        <v>0</v>
      </c>
      <c r="S26" s="75"/>
      <c r="T26" s="209" t="s">
        <v>263</v>
      </c>
      <c r="U26" s="118"/>
      <c r="V26" s="118"/>
      <c r="W26" s="118"/>
      <c r="X26" s="119"/>
      <c r="Y26" s="123">
        <f t="shared" si="7"/>
        <v>0</v>
      </c>
      <c r="Z26" s="119"/>
      <c r="AA26" s="119"/>
      <c r="AB26" s="119"/>
      <c r="AC26" s="119"/>
      <c r="AD26" s="123">
        <f t="shared" si="8"/>
        <v>0</v>
      </c>
      <c r="AE26" s="119"/>
      <c r="AF26" s="119"/>
      <c r="AG26" s="119"/>
      <c r="AH26" s="119"/>
      <c r="AI26" s="123">
        <f t="shared" si="9"/>
        <v>0</v>
      </c>
      <c r="AJ26" s="230">
        <f t="shared" si="10"/>
        <v>0</v>
      </c>
      <c r="AL26" s="209" t="s">
        <v>197</v>
      </c>
      <c r="AM26" s="99">
        <f t="shared" si="11"/>
        <v>0</v>
      </c>
      <c r="AN26" s="99">
        <f t="shared" si="0"/>
        <v>0</v>
      </c>
      <c r="AO26" s="99">
        <f t="shared" si="0"/>
        <v>0</v>
      </c>
      <c r="AP26" s="99">
        <f t="shared" si="0"/>
        <v>0</v>
      </c>
      <c r="AQ26" s="97">
        <f t="shared" si="12"/>
        <v>0</v>
      </c>
      <c r="AR26" s="100">
        <f t="shared" si="13"/>
        <v>0</v>
      </c>
      <c r="AS26" s="100">
        <f t="shared" si="1"/>
        <v>0</v>
      </c>
      <c r="AT26" s="100">
        <f t="shared" si="1"/>
        <v>0</v>
      </c>
      <c r="AU26" s="100">
        <f t="shared" si="1"/>
        <v>0</v>
      </c>
      <c r="AV26" s="97">
        <f t="shared" si="14"/>
        <v>0</v>
      </c>
      <c r="AW26" s="100">
        <f t="shared" si="15"/>
        <v>0</v>
      </c>
      <c r="AX26" s="100">
        <f t="shared" si="2"/>
        <v>0</v>
      </c>
      <c r="AY26" s="100">
        <f t="shared" si="2"/>
        <v>0</v>
      </c>
      <c r="AZ26" s="100">
        <f t="shared" si="2"/>
        <v>0</v>
      </c>
      <c r="BA26" s="97">
        <f t="shared" si="16"/>
        <v>0</v>
      </c>
      <c r="BB26" s="241">
        <f t="shared" si="17"/>
        <v>0</v>
      </c>
      <c r="BC26" s="87"/>
      <c r="BD26" s="87"/>
    </row>
    <row r="27" spans="1:56" ht="16.5" customHeight="1" outlineLevel="1" x14ac:dyDescent="0.25">
      <c r="A27" s="56"/>
      <c r="B27" s="209" t="s">
        <v>264</v>
      </c>
      <c r="C27" s="118"/>
      <c r="D27" s="118"/>
      <c r="E27" s="118"/>
      <c r="F27" s="119"/>
      <c r="G27" s="123">
        <f t="shared" si="3"/>
        <v>0</v>
      </c>
      <c r="H27" s="119"/>
      <c r="I27" s="119"/>
      <c r="J27" s="119"/>
      <c r="K27" s="119"/>
      <c r="L27" s="123">
        <f t="shared" si="4"/>
        <v>0</v>
      </c>
      <c r="M27" s="119"/>
      <c r="N27" s="119"/>
      <c r="O27" s="119"/>
      <c r="P27" s="119"/>
      <c r="Q27" s="123">
        <f t="shared" si="5"/>
        <v>0</v>
      </c>
      <c r="R27" s="230">
        <f t="shared" si="6"/>
        <v>0</v>
      </c>
      <c r="S27" s="75"/>
      <c r="T27" s="209" t="s">
        <v>264</v>
      </c>
      <c r="U27" s="118"/>
      <c r="V27" s="118"/>
      <c r="W27" s="118"/>
      <c r="X27" s="119"/>
      <c r="Y27" s="123">
        <f t="shared" si="7"/>
        <v>0</v>
      </c>
      <c r="Z27" s="119"/>
      <c r="AA27" s="119"/>
      <c r="AB27" s="119"/>
      <c r="AC27" s="119"/>
      <c r="AD27" s="123">
        <f t="shared" si="8"/>
        <v>0</v>
      </c>
      <c r="AE27" s="119"/>
      <c r="AF27" s="119"/>
      <c r="AG27" s="119"/>
      <c r="AH27" s="119"/>
      <c r="AI27" s="123">
        <f t="shared" si="9"/>
        <v>0</v>
      </c>
      <c r="AJ27" s="230">
        <f t="shared" si="10"/>
        <v>0</v>
      </c>
      <c r="AL27" s="209" t="s">
        <v>198</v>
      </c>
      <c r="AM27" s="99">
        <f t="shared" si="11"/>
        <v>0</v>
      </c>
      <c r="AN27" s="99">
        <f t="shared" si="0"/>
        <v>0</v>
      </c>
      <c r="AO27" s="99">
        <f t="shared" si="0"/>
        <v>0</v>
      </c>
      <c r="AP27" s="99">
        <f t="shared" si="0"/>
        <v>0</v>
      </c>
      <c r="AQ27" s="97">
        <f t="shared" si="12"/>
        <v>0</v>
      </c>
      <c r="AR27" s="100">
        <f t="shared" si="13"/>
        <v>0</v>
      </c>
      <c r="AS27" s="100">
        <f t="shared" si="1"/>
        <v>0</v>
      </c>
      <c r="AT27" s="100">
        <f t="shared" si="1"/>
        <v>0</v>
      </c>
      <c r="AU27" s="100">
        <f t="shared" si="1"/>
        <v>0</v>
      </c>
      <c r="AV27" s="97">
        <f t="shared" si="14"/>
        <v>0</v>
      </c>
      <c r="AW27" s="100">
        <f t="shared" si="15"/>
        <v>0</v>
      </c>
      <c r="AX27" s="100">
        <f t="shared" si="2"/>
        <v>0</v>
      </c>
      <c r="AY27" s="100">
        <f t="shared" si="2"/>
        <v>0</v>
      </c>
      <c r="AZ27" s="100">
        <f t="shared" si="2"/>
        <v>0</v>
      </c>
      <c r="BA27" s="97">
        <f t="shared" si="16"/>
        <v>0</v>
      </c>
      <c r="BB27" s="241">
        <f t="shared" si="17"/>
        <v>0</v>
      </c>
      <c r="BC27" s="87"/>
      <c r="BD27" s="87"/>
    </row>
    <row r="28" spans="1:56" ht="16.5" customHeight="1" outlineLevel="1" x14ac:dyDescent="0.25">
      <c r="A28" s="56"/>
      <c r="B28" s="209" t="s">
        <v>265</v>
      </c>
      <c r="C28" s="118"/>
      <c r="D28" s="118"/>
      <c r="E28" s="118"/>
      <c r="F28" s="119"/>
      <c r="G28" s="123">
        <f t="shared" si="3"/>
        <v>0</v>
      </c>
      <c r="H28" s="119"/>
      <c r="I28" s="119"/>
      <c r="J28" s="119"/>
      <c r="K28" s="119"/>
      <c r="L28" s="123">
        <f t="shared" si="4"/>
        <v>0</v>
      </c>
      <c r="M28" s="119"/>
      <c r="N28" s="119"/>
      <c r="O28" s="119"/>
      <c r="P28" s="119"/>
      <c r="Q28" s="123">
        <f t="shared" si="5"/>
        <v>0</v>
      </c>
      <c r="R28" s="230">
        <f t="shared" si="6"/>
        <v>0</v>
      </c>
      <c r="S28" s="75"/>
      <c r="T28" s="209" t="s">
        <v>265</v>
      </c>
      <c r="U28" s="118"/>
      <c r="V28" s="118"/>
      <c r="W28" s="118"/>
      <c r="X28" s="119"/>
      <c r="Y28" s="123">
        <f t="shared" si="7"/>
        <v>0</v>
      </c>
      <c r="Z28" s="119"/>
      <c r="AA28" s="119"/>
      <c r="AB28" s="119"/>
      <c r="AC28" s="119"/>
      <c r="AD28" s="123">
        <f t="shared" si="8"/>
        <v>0</v>
      </c>
      <c r="AE28" s="119"/>
      <c r="AF28" s="119"/>
      <c r="AG28" s="119"/>
      <c r="AH28" s="119"/>
      <c r="AI28" s="123">
        <f t="shared" si="9"/>
        <v>0</v>
      </c>
      <c r="AJ28" s="230">
        <f t="shared" si="10"/>
        <v>0</v>
      </c>
      <c r="AL28" s="209" t="s">
        <v>199</v>
      </c>
      <c r="AM28" s="99">
        <f t="shared" si="11"/>
        <v>0</v>
      </c>
      <c r="AN28" s="99">
        <f t="shared" si="11"/>
        <v>0</v>
      </c>
      <c r="AO28" s="99">
        <f t="shared" si="11"/>
        <v>0</v>
      </c>
      <c r="AP28" s="99">
        <f t="shared" si="11"/>
        <v>0</v>
      </c>
      <c r="AQ28" s="97">
        <f t="shared" si="12"/>
        <v>0</v>
      </c>
      <c r="AR28" s="100">
        <f t="shared" si="13"/>
        <v>0</v>
      </c>
      <c r="AS28" s="100">
        <f t="shared" si="13"/>
        <v>0</v>
      </c>
      <c r="AT28" s="100">
        <f t="shared" si="13"/>
        <v>0</v>
      </c>
      <c r="AU28" s="100">
        <f t="shared" si="13"/>
        <v>0</v>
      </c>
      <c r="AV28" s="97">
        <f t="shared" si="14"/>
        <v>0</v>
      </c>
      <c r="AW28" s="100">
        <f t="shared" si="15"/>
        <v>0</v>
      </c>
      <c r="AX28" s="100">
        <f t="shared" si="15"/>
        <v>0</v>
      </c>
      <c r="AY28" s="100">
        <f t="shared" si="15"/>
        <v>0</v>
      </c>
      <c r="AZ28" s="100">
        <f t="shared" si="15"/>
        <v>0</v>
      </c>
      <c r="BA28" s="97">
        <f t="shared" si="16"/>
        <v>0</v>
      </c>
      <c r="BB28" s="241">
        <f t="shared" si="17"/>
        <v>0</v>
      </c>
      <c r="BC28" s="87"/>
      <c r="BD28" s="87"/>
    </row>
    <row r="29" spans="1:56" ht="16.5" customHeight="1" outlineLevel="1" x14ac:dyDescent="0.25">
      <c r="A29" s="56"/>
      <c r="B29" s="209" t="s">
        <v>266</v>
      </c>
      <c r="C29" s="118"/>
      <c r="D29" s="118"/>
      <c r="E29" s="118"/>
      <c r="F29" s="119"/>
      <c r="G29" s="123">
        <f t="shared" si="3"/>
        <v>0</v>
      </c>
      <c r="H29" s="119"/>
      <c r="I29" s="119"/>
      <c r="J29" s="119"/>
      <c r="K29" s="119"/>
      <c r="L29" s="123">
        <f t="shared" si="4"/>
        <v>0</v>
      </c>
      <c r="M29" s="119"/>
      <c r="N29" s="119"/>
      <c r="O29" s="119"/>
      <c r="P29" s="119"/>
      <c r="Q29" s="123">
        <f t="shared" si="5"/>
        <v>0</v>
      </c>
      <c r="R29" s="230">
        <f t="shared" si="6"/>
        <v>0</v>
      </c>
      <c r="S29" s="75"/>
      <c r="T29" s="209" t="s">
        <v>266</v>
      </c>
      <c r="U29" s="118"/>
      <c r="V29" s="118"/>
      <c r="W29" s="118"/>
      <c r="X29" s="119"/>
      <c r="Y29" s="123">
        <f t="shared" si="7"/>
        <v>0</v>
      </c>
      <c r="Z29" s="119"/>
      <c r="AA29" s="119"/>
      <c r="AB29" s="119"/>
      <c r="AC29" s="119"/>
      <c r="AD29" s="123">
        <f t="shared" si="8"/>
        <v>0</v>
      </c>
      <c r="AE29" s="119"/>
      <c r="AF29" s="119"/>
      <c r="AG29" s="119"/>
      <c r="AH29" s="119"/>
      <c r="AI29" s="123">
        <f t="shared" si="9"/>
        <v>0</v>
      </c>
      <c r="AJ29" s="230">
        <f t="shared" si="10"/>
        <v>0</v>
      </c>
      <c r="AL29" s="209" t="s">
        <v>200</v>
      </c>
      <c r="AM29" s="99">
        <f t="shared" si="11"/>
        <v>0</v>
      </c>
      <c r="AN29" s="99">
        <f t="shared" si="11"/>
        <v>0</v>
      </c>
      <c r="AO29" s="99">
        <f t="shared" si="11"/>
        <v>0</v>
      </c>
      <c r="AP29" s="99">
        <f t="shared" si="11"/>
        <v>0</v>
      </c>
      <c r="AQ29" s="97">
        <f t="shared" si="12"/>
        <v>0</v>
      </c>
      <c r="AR29" s="100">
        <f t="shared" si="13"/>
        <v>0</v>
      </c>
      <c r="AS29" s="100">
        <f t="shared" si="13"/>
        <v>0</v>
      </c>
      <c r="AT29" s="100">
        <f t="shared" si="13"/>
        <v>0</v>
      </c>
      <c r="AU29" s="100">
        <f t="shared" si="13"/>
        <v>0</v>
      </c>
      <c r="AV29" s="97">
        <f t="shared" si="14"/>
        <v>0</v>
      </c>
      <c r="AW29" s="100">
        <f t="shared" si="15"/>
        <v>0</v>
      </c>
      <c r="AX29" s="100">
        <f t="shared" si="15"/>
        <v>0</v>
      </c>
      <c r="AY29" s="100">
        <f t="shared" si="15"/>
        <v>0</v>
      </c>
      <c r="AZ29" s="100">
        <f t="shared" si="15"/>
        <v>0</v>
      </c>
      <c r="BA29" s="97">
        <f t="shared" si="16"/>
        <v>0</v>
      </c>
      <c r="BB29" s="241">
        <f t="shared" si="17"/>
        <v>0</v>
      </c>
      <c r="BC29" s="87"/>
      <c r="BD29" s="87"/>
    </row>
    <row r="30" spans="1:56" ht="16.5" customHeight="1" outlineLevel="1" x14ac:dyDescent="0.25">
      <c r="A30" s="56"/>
      <c r="B30" s="209" t="s">
        <v>267</v>
      </c>
      <c r="C30" s="118"/>
      <c r="D30" s="118"/>
      <c r="E30" s="118"/>
      <c r="F30" s="119"/>
      <c r="G30" s="123">
        <f t="shared" si="3"/>
        <v>0</v>
      </c>
      <c r="H30" s="119"/>
      <c r="I30" s="119"/>
      <c r="J30" s="119"/>
      <c r="K30" s="119"/>
      <c r="L30" s="123">
        <f t="shared" si="4"/>
        <v>0</v>
      </c>
      <c r="M30" s="119"/>
      <c r="N30" s="119"/>
      <c r="O30" s="119"/>
      <c r="P30" s="119"/>
      <c r="Q30" s="123">
        <f t="shared" si="5"/>
        <v>0</v>
      </c>
      <c r="R30" s="230">
        <f t="shared" si="6"/>
        <v>0</v>
      </c>
      <c r="S30" s="75"/>
      <c r="T30" s="209" t="s">
        <v>267</v>
      </c>
      <c r="U30" s="118"/>
      <c r="V30" s="118"/>
      <c r="W30" s="118"/>
      <c r="X30" s="119"/>
      <c r="Y30" s="123">
        <f t="shared" si="7"/>
        <v>0</v>
      </c>
      <c r="Z30" s="119"/>
      <c r="AA30" s="119"/>
      <c r="AB30" s="119"/>
      <c r="AC30" s="119"/>
      <c r="AD30" s="123">
        <f t="shared" si="8"/>
        <v>0</v>
      </c>
      <c r="AE30" s="119"/>
      <c r="AF30" s="119"/>
      <c r="AG30" s="119"/>
      <c r="AH30" s="119"/>
      <c r="AI30" s="123">
        <f t="shared" si="9"/>
        <v>0</v>
      </c>
      <c r="AJ30" s="230">
        <f t="shared" si="10"/>
        <v>0</v>
      </c>
      <c r="AL30" s="209" t="s">
        <v>201</v>
      </c>
      <c r="AM30" s="99">
        <f t="shared" si="11"/>
        <v>0</v>
      </c>
      <c r="AN30" s="99">
        <f t="shared" si="11"/>
        <v>0</v>
      </c>
      <c r="AO30" s="99">
        <f t="shared" si="11"/>
        <v>0</v>
      </c>
      <c r="AP30" s="99">
        <f t="shared" si="11"/>
        <v>0</v>
      </c>
      <c r="AQ30" s="97">
        <f t="shared" si="12"/>
        <v>0</v>
      </c>
      <c r="AR30" s="100">
        <f t="shared" si="13"/>
        <v>0</v>
      </c>
      <c r="AS30" s="100">
        <f t="shared" si="13"/>
        <v>0</v>
      </c>
      <c r="AT30" s="100">
        <f t="shared" si="13"/>
        <v>0</v>
      </c>
      <c r="AU30" s="100">
        <f t="shared" si="13"/>
        <v>0</v>
      </c>
      <c r="AV30" s="97">
        <f t="shared" si="14"/>
        <v>0</v>
      </c>
      <c r="AW30" s="100">
        <f t="shared" si="15"/>
        <v>0</v>
      </c>
      <c r="AX30" s="100">
        <f t="shared" si="15"/>
        <v>0</v>
      </c>
      <c r="AY30" s="100">
        <f t="shared" si="15"/>
        <v>0</v>
      </c>
      <c r="AZ30" s="100">
        <f t="shared" si="15"/>
        <v>0</v>
      </c>
      <c r="BA30" s="97">
        <f t="shared" si="16"/>
        <v>0</v>
      </c>
      <c r="BB30" s="241">
        <f t="shared" si="17"/>
        <v>0</v>
      </c>
      <c r="BC30" s="87"/>
      <c r="BD30" s="87"/>
    </row>
    <row r="31" spans="1:56" ht="16.5" customHeight="1" outlineLevel="1" x14ac:dyDescent="0.25">
      <c r="A31" s="56"/>
      <c r="B31" s="209" t="s">
        <v>268</v>
      </c>
      <c r="C31" s="118"/>
      <c r="D31" s="118"/>
      <c r="E31" s="118"/>
      <c r="F31" s="119"/>
      <c r="G31" s="123">
        <f t="shared" si="3"/>
        <v>0</v>
      </c>
      <c r="H31" s="119"/>
      <c r="I31" s="119"/>
      <c r="J31" s="119"/>
      <c r="K31" s="119"/>
      <c r="L31" s="123">
        <f t="shared" si="4"/>
        <v>0</v>
      </c>
      <c r="M31" s="119"/>
      <c r="N31" s="119"/>
      <c r="O31" s="119"/>
      <c r="P31" s="119"/>
      <c r="Q31" s="123">
        <f t="shared" si="5"/>
        <v>0</v>
      </c>
      <c r="R31" s="230">
        <f t="shared" si="6"/>
        <v>0</v>
      </c>
      <c r="S31" s="75"/>
      <c r="T31" s="209" t="s">
        <v>268</v>
      </c>
      <c r="U31" s="118"/>
      <c r="V31" s="118"/>
      <c r="W31" s="118"/>
      <c r="X31" s="119"/>
      <c r="Y31" s="123">
        <f t="shared" si="7"/>
        <v>0</v>
      </c>
      <c r="Z31" s="119"/>
      <c r="AA31" s="119"/>
      <c r="AB31" s="119"/>
      <c r="AC31" s="119"/>
      <c r="AD31" s="123">
        <f t="shared" si="8"/>
        <v>0</v>
      </c>
      <c r="AE31" s="119"/>
      <c r="AF31" s="119"/>
      <c r="AG31" s="119"/>
      <c r="AH31" s="119"/>
      <c r="AI31" s="123">
        <f t="shared" si="9"/>
        <v>0</v>
      </c>
      <c r="AJ31" s="230">
        <f t="shared" si="10"/>
        <v>0</v>
      </c>
      <c r="AL31" s="209" t="s">
        <v>202</v>
      </c>
      <c r="AM31" s="99">
        <f t="shared" si="11"/>
        <v>0</v>
      </c>
      <c r="AN31" s="99">
        <f t="shared" si="11"/>
        <v>0</v>
      </c>
      <c r="AO31" s="99">
        <f t="shared" si="11"/>
        <v>0</v>
      </c>
      <c r="AP31" s="99">
        <f t="shared" si="11"/>
        <v>0</v>
      </c>
      <c r="AQ31" s="97">
        <f t="shared" si="12"/>
        <v>0</v>
      </c>
      <c r="AR31" s="100">
        <f t="shared" si="13"/>
        <v>0</v>
      </c>
      <c r="AS31" s="100">
        <f t="shared" si="13"/>
        <v>0</v>
      </c>
      <c r="AT31" s="100">
        <f t="shared" si="13"/>
        <v>0</v>
      </c>
      <c r="AU31" s="100">
        <f t="shared" si="13"/>
        <v>0</v>
      </c>
      <c r="AV31" s="97">
        <f t="shared" si="14"/>
        <v>0</v>
      </c>
      <c r="AW31" s="100">
        <f t="shared" si="15"/>
        <v>0</v>
      </c>
      <c r="AX31" s="100">
        <f t="shared" si="15"/>
        <v>0</v>
      </c>
      <c r="AY31" s="100">
        <f t="shared" si="15"/>
        <v>0</v>
      </c>
      <c r="AZ31" s="100">
        <f t="shared" si="15"/>
        <v>0</v>
      </c>
      <c r="BA31" s="97">
        <f t="shared" si="16"/>
        <v>0</v>
      </c>
      <c r="BB31" s="241">
        <f t="shared" si="17"/>
        <v>0</v>
      </c>
      <c r="BC31" s="87"/>
      <c r="BD31" s="87"/>
    </row>
    <row r="32" spans="1:56" ht="16.5" customHeight="1" outlineLevel="1" x14ac:dyDescent="0.25">
      <c r="A32" s="56"/>
      <c r="B32" s="212" t="s">
        <v>269</v>
      </c>
      <c r="C32" s="118"/>
      <c r="D32" s="118"/>
      <c r="E32" s="118"/>
      <c r="F32" s="119"/>
      <c r="G32" s="123">
        <f t="shared" si="3"/>
        <v>0</v>
      </c>
      <c r="H32" s="119"/>
      <c r="I32" s="119"/>
      <c r="J32" s="119"/>
      <c r="K32" s="119"/>
      <c r="L32" s="123">
        <f t="shared" si="4"/>
        <v>0</v>
      </c>
      <c r="M32" s="119"/>
      <c r="N32" s="119"/>
      <c r="O32" s="119"/>
      <c r="P32" s="119"/>
      <c r="Q32" s="123">
        <f t="shared" si="5"/>
        <v>0</v>
      </c>
      <c r="R32" s="230">
        <f t="shared" si="6"/>
        <v>0</v>
      </c>
      <c r="S32" s="75"/>
      <c r="T32" s="212" t="s">
        <v>269</v>
      </c>
      <c r="U32" s="118"/>
      <c r="V32" s="118"/>
      <c r="W32" s="118"/>
      <c r="X32" s="119"/>
      <c r="Y32" s="123">
        <f t="shared" si="7"/>
        <v>0</v>
      </c>
      <c r="Z32" s="119"/>
      <c r="AA32" s="119"/>
      <c r="AB32" s="119"/>
      <c r="AC32" s="119"/>
      <c r="AD32" s="123">
        <f t="shared" si="8"/>
        <v>0</v>
      </c>
      <c r="AE32" s="119"/>
      <c r="AF32" s="119"/>
      <c r="AG32" s="119"/>
      <c r="AH32" s="119"/>
      <c r="AI32" s="123">
        <f t="shared" si="9"/>
        <v>0</v>
      </c>
      <c r="AJ32" s="230">
        <f t="shared" si="10"/>
        <v>0</v>
      </c>
      <c r="AL32" s="209" t="s">
        <v>203</v>
      </c>
      <c r="AM32" s="99">
        <f t="shared" si="11"/>
        <v>0</v>
      </c>
      <c r="AN32" s="99">
        <f t="shared" si="11"/>
        <v>0</v>
      </c>
      <c r="AO32" s="99">
        <f t="shared" si="11"/>
        <v>0</v>
      </c>
      <c r="AP32" s="99">
        <f t="shared" si="11"/>
        <v>0</v>
      </c>
      <c r="AQ32" s="97">
        <f t="shared" si="12"/>
        <v>0</v>
      </c>
      <c r="AR32" s="100">
        <f t="shared" si="13"/>
        <v>0</v>
      </c>
      <c r="AS32" s="100">
        <f t="shared" si="13"/>
        <v>0</v>
      </c>
      <c r="AT32" s="100">
        <f t="shared" si="13"/>
        <v>0</v>
      </c>
      <c r="AU32" s="100">
        <f t="shared" si="13"/>
        <v>0</v>
      </c>
      <c r="AV32" s="97">
        <f t="shared" si="14"/>
        <v>0</v>
      </c>
      <c r="AW32" s="100">
        <f t="shared" si="15"/>
        <v>0</v>
      </c>
      <c r="AX32" s="100">
        <f t="shared" si="15"/>
        <v>0</v>
      </c>
      <c r="AY32" s="100">
        <f t="shared" si="15"/>
        <v>0</v>
      </c>
      <c r="AZ32" s="100">
        <f t="shared" si="15"/>
        <v>0</v>
      </c>
      <c r="BA32" s="97">
        <f t="shared" si="16"/>
        <v>0</v>
      </c>
      <c r="BB32" s="241">
        <f t="shared" si="17"/>
        <v>0</v>
      </c>
      <c r="BC32" s="87"/>
      <c r="BD32" s="87"/>
    </row>
    <row r="33" spans="1:56" ht="16.5" customHeight="1" outlineLevel="1" x14ac:dyDescent="0.25">
      <c r="A33" s="56"/>
      <c r="B33" s="209" t="s">
        <v>270</v>
      </c>
      <c r="C33" s="118"/>
      <c r="D33" s="118"/>
      <c r="E33" s="118"/>
      <c r="F33" s="119"/>
      <c r="G33" s="123">
        <f t="shared" si="3"/>
        <v>0</v>
      </c>
      <c r="H33" s="119"/>
      <c r="I33" s="119"/>
      <c r="J33" s="119"/>
      <c r="K33" s="119"/>
      <c r="L33" s="123">
        <f t="shared" si="4"/>
        <v>0</v>
      </c>
      <c r="M33" s="119"/>
      <c r="N33" s="119"/>
      <c r="O33" s="119"/>
      <c r="P33" s="119"/>
      <c r="Q33" s="123">
        <f t="shared" si="5"/>
        <v>0</v>
      </c>
      <c r="R33" s="230">
        <f t="shared" si="6"/>
        <v>0</v>
      </c>
      <c r="S33" s="75"/>
      <c r="T33" s="209" t="s">
        <v>270</v>
      </c>
      <c r="U33" s="118"/>
      <c r="V33" s="118"/>
      <c r="W33" s="118"/>
      <c r="X33" s="119"/>
      <c r="Y33" s="123">
        <f t="shared" si="7"/>
        <v>0</v>
      </c>
      <c r="Z33" s="119"/>
      <c r="AA33" s="119"/>
      <c r="AB33" s="119"/>
      <c r="AC33" s="119"/>
      <c r="AD33" s="123">
        <f t="shared" si="8"/>
        <v>0</v>
      </c>
      <c r="AE33" s="119"/>
      <c r="AF33" s="119"/>
      <c r="AG33" s="119"/>
      <c r="AH33" s="119"/>
      <c r="AI33" s="123">
        <f t="shared" si="9"/>
        <v>0</v>
      </c>
      <c r="AJ33" s="230">
        <f t="shared" si="10"/>
        <v>0</v>
      </c>
      <c r="AL33" s="209" t="s">
        <v>204</v>
      </c>
      <c r="AM33" s="99">
        <f t="shared" si="11"/>
        <v>0</v>
      </c>
      <c r="AN33" s="99">
        <f t="shared" si="11"/>
        <v>0</v>
      </c>
      <c r="AO33" s="99">
        <f t="shared" si="11"/>
        <v>0</v>
      </c>
      <c r="AP33" s="99">
        <f t="shared" si="11"/>
        <v>0</v>
      </c>
      <c r="AQ33" s="97">
        <f t="shared" si="12"/>
        <v>0</v>
      </c>
      <c r="AR33" s="100">
        <f t="shared" si="13"/>
        <v>0</v>
      </c>
      <c r="AS33" s="100">
        <f t="shared" si="13"/>
        <v>0</v>
      </c>
      <c r="AT33" s="100">
        <f t="shared" si="13"/>
        <v>0</v>
      </c>
      <c r="AU33" s="100">
        <f t="shared" si="13"/>
        <v>0</v>
      </c>
      <c r="AV33" s="97">
        <f t="shared" si="14"/>
        <v>0</v>
      </c>
      <c r="AW33" s="100">
        <f t="shared" si="15"/>
        <v>0</v>
      </c>
      <c r="AX33" s="100">
        <f t="shared" si="15"/>
        <v>0</v>
      </c>
      <c r="AY33" s="100">
        <f t="shared" si="15"/>
        <v>0</v>
      </c>
      <c r="AZ33" s="100">
        <f t="shared" si="15"/>
        <v>0</v>
      </c>
      <c r="BA33" s="97">
        <f t="shared" si="16"/>
        <v>0</v>
      </c>
      <c r="BB33" s="241">
        <f t="shared" si="17"/>
        <v>0</v>
      </c>
      <c r="BC33" s="87"/>
      <c r="BD33" s="87"/>
    </row>
    <row r="34" spans="1:56" ht="16.5" customHeight="1" outlineLevel="1" x14ac:dyDescent="0.25">
      <c r="A34" s="56"/>
      <c r="B34" s="209" t="s">
        <v>271</v>
      </c>
      <c r="C34" s="118"/>
      <c r="D34" s="118"/>
      <c r="E34" s="118"/>
      <c r="F34" s="119"/>
      <c r="G34" s="123">
        <f t="shared" si="3"/>
        <v>0</v>
      </c>
      <c r="H34" s="119"/>
      <c r="I34" s="119"/>
      <c r="J34" s="119"/>
      <c r="K34" s="119"/>
      <c r="L34" s="123">
        <f t="shared" si="4"/>
        <v>0</v>
      </c>
      <c r="M34" s="119"/>
      <c r="N34" s="119"/>
      <c r="O34" s="119"/>
      <c r="P34" s="119"/>
      <c r="Q34" s="123">
        <f t="shared" si="5"/>
        <v>0</v>
      </c>
      <c r="R34" s="230">
        <f t="shared" si="6"/>
        <v>0</v>
      </c>
      <c r="S34" s="75"/>
      <c r="T34" s="209" t="s">
        <v>271</v>
      </c>
      <c r="U34" s="118"/>
      <c r="V34" s="118"/>
      <c r="W34" s="118"/>
      <c r="X34" s="119"/>
      <c r="Y34" s="123">
        <f t="shared" si="7"/>
        <v>0</v>
      </c>
      <c r="Z34" s="119"/>
      <c r="AA34" s="119"/>
      <c r="AB34" s="119"/>
      <c r="AC34" s="119"/>
      <c r="AD34" s="123">
        <f t="shared" si="8"/>
        <v>0</v>
      </c>
      <c r="AE34" s="119"/>
      <c r="AF34" s="119"/>
      <c r="AG34" s="119"/>
      <c r="AH34" s="119"/>
      <c r="AI34" s="123"/>
      <c r="AJ34" s="230"/>
      <c r="AL34" s="209" t="s">
        <v>216</v>
      </c>
      <c r="AM34" s="99">
        <f t="shared" si="11"/>
        <v>0</v>
      </c>
      <c r="AN34" s="99">
        <f t="shared" si="11"/>
        <v>0</v>
      </c>
      <c r="AO34" s="99">
        <f t="shared" si="11"/>
        <v>0</v>
      </c>
      <c r="AP34" s="99">
        <f t="shared" si="11"/>
        <v>0</v>
      </c>
      <c r="AQ34" s="97">
        <f t="shared" si="12"/>
        <v>0</v>
      </c>
      <c r="AR34" s="100">
        <f t="shared" si="13"/>
        <v>0</v>
      </c>
      <c r="AS34" s="100">
        <f t="shared" si="13"/>
        <v>0</v>
      </c>
      <c r="AT34" s="100">
        <f t="shared" si="13"/>
        <v>0</v>
      </c>
      <c r="AU34" s="100">
        <f t="shared" si="13"/>
        <v>0</v>
      </c>
      <c r="AV34" s="97">
        <f t="shared" si="14"/>
        <v>0</v>
      </c>
      <c r="AW34" s="100">
        <f t="shared" si="15"/>
        <v>0</v>
      </c>
      <c r="AX34" s="100">
        <f t="shared" si="15"/>
        <v>0</v>
      </c>
      <c r="AY34" s="100">
        <f t="shared" si="15"/>
        <v>0</v>
      </c>
      <c r="AZ34" s="100">
        <f t="shared" si="15"/>
        <v>0</v>
      </c>
      <c r="BA34" s="97">
        <f t="shared" si="16"/>
        <v>0</v>
      </c>
      <c r="BB34" s="241">
        <f t="shared" si="17"/>
        <v>0</v>
      </c>
      <c r="BC34" s="87"/>
      <c r="BD34" s="87"/>
    </row>
    <row r="35" spans="1:56" ht="16.5" customHeight="1" outlineLevel="1" x14ac:dyDescent="0.25">
      <c r="A35" s="56"/>
      <c r="B35" s="209" t="s">
        <v>272</v>
      </c>
      <c r="C35" s="118"/>
      <c r="D35" s="118"/>
      <c r="E35" s="118"/>
      <c r="F35" s="119"/>
      <c r="G35" s="123">
        <f t="shared" si="3"/>
        <v>0</v>
      </c>
      <c r="H35" s="119"/>
      <c r="I35" s="119"/>
      <c r="J35" s="119"/>
      <c r="K35" s="119"/>
      <c r="L35" s="123">
        <f t="shared" si="4"/>
        <v>0</v>
      </c>
      <c r="M35" s="119"/>
      <c r="N35" s="119"/>
      <c r="O35" s="119"/>
      <c r="P35" s="119"/>
      <c r="Q35" s="123">
        <f t="shared" si="5"/>
        <v>0</v>
      </c>
      <c r="R35" s="230">
        <f t="shared" si="6"/>
        <v>0</v>
      </c>
      <c r="S35" s="75"/>
      <c r="T35" s="209" t="s">
        <v>272</v>
      </c>
      <c r="U35" s="118"/>
      <c r="V35" s="118"/>
      <c r="W35" s="118"/>
      <c r="X35" s="119"/>
      <c r="Y35" s="123">
        <f t="shared" si="7"/>
        <v>0</v>
      </c>
      <c r="Z35" s="119"/>
      <c r="AA35" s="119"/>
      <c r="AB35" s="119"/>
      <c r="AC35" s="119"/>
      <c r="AD35" s="123">
        <f t="shared" si="8"/>
        <v>0</v>
      </c>
      <c r="AE35" s="119"/>
      <c r="AF35" s="119"/>
      <c r="AG35" s="119"/>
      <c r="AH35" s="119"/>
      <c r="AI35" s="123"/>
      <c r="AJ35" s="230"/>
      <c r="AL35" s="209" t="s">
        <v>217</v>
      </c>
      <c r="AM35" s="99">
        <f t="shared" si="11"/>
        <v>0</v>
      </c>
      <c r="AN35" s="99">
        <f t="shared" si="11"/>
        <v>0</v>
      </c>
      <c r="AO35" s="99">
        <f t="shared" si="11"/>
        <v>0</v>
      </c>
      <c r="AP35" s="99">
        <f t="shared" si="11"/>
        <v>0</v>
      </c>
      <c r="AQ35" s="97">
        <f t="shared" si="12"/>
        <v>0</v>
      </c>
      <c r="AR35" s="100">
        <f t="shared" si="13"/>
        <v>0</v>
      </c>
      <c r="AS35" s="100">
        <f t="shared" si="13"/>
        <v>0</v>
      </c>
      <c r="AT35" s="100">
        <f t="shared" si="13"/>
        <v>0</v>
      </c>
      <c r="AU35" s="100">
        <f t="shared" si="13"/>
        <v>0</v>
      </c>
      <c r="AV35" s="97">
        <f t="shared" si="14"/>
        <v>0</v>
      </c>
      <c r="AW35" s="100">
        <f t="shared" si="15"/>
        <v>0</v>
      </c>
      <c r="AX35" s="100">
        <f t="shared" si="15"/>
        <v>0</v>
      </c>
      <c r="AY35" s="100">
        <f t="shared" si="15"/>
        <v>0</v>
      </c>
      <c r="AZ35" s="100">
        <f t="shared" si="15"/>
        <v>0</v>
      </c>
      <c r="BA35" s="97">
        <f t="shared" si="16"/>
        <v>0</v>
      </c>
      <c r="BB35" s="241">
        <f t="shared" si="17"/>
        <v>0</v>
      </c>
      <c r="BC35" s="87"/>
      <c r="BD35" s="87"/>
    </row>
    <row r="36" spans="1:56" ht="16.5" customHeight="1" outlineLevel="1" x14ac:dyDescent="0.25">
      <c r="A36" s="56"/>
      <c r="B36" s="209" t="s">
        <v>273</v>
      </c>
      <c r="C36" s="118"/>
      <c r="D36" s="118"/>
      <c r="E36" s="118"/>
      <c r="F36" s="119"/>
      <c r="G36" s="123">
        <f t="shared" si="3"/>
        <v>0</v>
      </c>
      <c r="H36" s="119"/>
      <c r="I36" s="119"/>
      <c r="J36" s="119"/>
      <c r="K36" s="119"/>
      <c r="L36" s="123">
        <f t="shared" si="4"/>
        <v>0</v>
      </c>
      <c r="M36" s="119"/>
      <c r="N36" s="119"/>
      <c r="O36" s="119"/>
      <c r="P36" s="119"/>
      <c r="Q36" s="123">
        <f t="shared" si="5"/>
        <v>0</v>
      </c>
      <c r="R36" s="230">
        <f t="shared" si="6"/>
        <v>0</v>
      </c>
      <c r="S36" s="75"/>
      <c r="T36" s="209" t="s">
        <v>273</v>
      </c>
      <c r="U36" s="118"/>
      <c r="V36" s="118"/>
      <c r="W36" s="118"/>
      <c r="X36" s="119"/>
      <c r="Y36" s="123">
        <f t="shared" si="7"/>
        <v>0</v>
      </c>
      <c r="Z36" s="119"/>
      <c r="AA36" s="119"/>
      <c r="AB36" s="119"/>
      <c r="AC36" s="119"/>
      <c r="AD36" s="123">
        <f t="shared" si="8"/>
        <v>0</v>
      </c>
      <c r="AE36" s="119"/>
      <c r="AF36" s="119"/>
      <c r="AG36" s="119"/>
      <c r="AH36" s="119"/>
      <c r="AI36" s="123"/>
      <c r="AJ36" s="230"/>
      <c r="AL36" s="209" t="s">
        <v>218</v>
      </c>
      <c r="AM36" s="99">
        <f t="shared" si="11"/>
        <v>0</v>
      </c>
      <c r="AN36" s="99">
        <f t="shared" si="11"/>
        <v>0</v>
      </c>
      <c r="AO36" s="99">
        <f t="shared" si="11"/>
        <v>0</v>
      </c>
      <c r="AP36" s="99">
        <f t="shared" si="11"/>
        <v>0</v>
      </c>
      <c r="AQ36" s="97">
        <f t="shared" si="12"/>
        <v>0</v>
      </c>
      <c r="AR36" s="100">
        <f t="shared" si="13"/>
        <v>0</v>
      </c>
      <c r="AS36" s="100">
        <f t="shared" si="13"/>
        <v>0</v>
      </c>
      <c r="AT36" s="100">
        <f t="shared" si="13"/>
        <v>0</v>
      </c>
      <c r="AU36" s="100">
        <f t="shared" si="13"/>
        <v>0</v>
      </c>
      <c r="AV36" s="97">
        <f t="shared" si="14"/>
        <v>0</v>
      </c>
      <c r="AW36" s="100">
        <f t="shared" si="15"/>
        <v>0</v>
      </c>
      <c r="AX36" s="100">
        <f t="shared" si="15"/>
        <v>0</v>
      </c>
      <c r="AY36" s="100">
        <f t="shared" si="15"/>
        <v>0</v>
      </c>
      <c r="AZ36" s="100">
        <f t="shared" si="15"/>
        <v>0</v>
      </c>
      <c r="BA36" s="97">
        <f t="shared" si="16"/>
        <v>0</v>
      </c>
      <c r="BB36" s="241">
        <f t="shared" si="17"/>
        <v>0</v>
      </c>
      <c r="BC36" s="87"/>
      <c r="BD36" s="87"/>
    </row>
    <row r="37" spans="1:56" ht="16.5" customHeight="1" outlineLevel="1" x14ac:dyDescent="0.25">
      <c r="A37" s="56"/>
      <c r="B37" s="209" t="s">
        <v>274</v>
      </c>
      <c r="C37" s="118"/>
      <c r="D37" s="118"/>
      <c r="E37" s="118"/>
      <c r="F37" s="119"/>
      <c r="G37" s="123">
        <f t="shared" si="3"/>
        <v>0</v>
      </c>
      <c r="H37" s="119"/>
      <c r="I37" s="119"/>
      <c r="J37" s="119"/>
      <c r="K37" s="119"/>
      <c r="L37" s="123">
        <f t="shared" si="4"/>
        <v>0</v>
      </c>
      <c r="M37" s="119"/>
      <c r="N37" s="119"/>
      <c r="O37" s="119"/>
      <c r="P37" s="119"/>
      <c r="Q37" s="123">
        <f t="shared" si="5"/>
        <v>0</v>
      </c>
      <c r="R37" s="230">
        <f t="shared" si="6"/>
        <v>0</v>
      </c>
      <c r="S37" s="75"/>
      <c r="T37" s="209" t="s">
        <v>274</v>
      </c>
      <c r="U37" s="118"/>
      <c r="V37" s="118"/>
      <c r="W37" s="118"/>
      <c r="X37" s="119"/>
      <c r="Y37" s="123">
        <f t="shared" si="7"/>
        <v>0</v>
      </c>
      <c r="Z37" s="119"/>
      <c r="AA37" s="119"/>
      <c r="AB37" s="119"/>
      <c r="AC37" s="119"/>
      <c r="AD37" s="123">
        <f t="shared" si="8"/>
        <v>0</v>
      </c>
      <c r="AE37" s="119"/>
      <c r="AF37" s="119"/>
      <c r="AG37" s="119"/>
      <c r="AH37" s="119"/>
      <c r="AI37" s="123">
        <f t="shared" si="9"/>
        <v>0</v>
      </c>
      <c r="AJ37" s="230">
        <f t="shared" si="10"/>
        <v>0</v>
      </c>
      <c r="AL37" s="209" t="s">
        <v>205</v>
      </c>
      <c r="AM37" s="99">
        <f t="shared" si="11"/>
        <v>0</v>
      </c>
      <c r="AN37" s="99">
        <f t="shared" si="11"/>
        <v>0</v>
      </c>
      <c r="AO37" s="99">
        <f t="shared" si="11"/>
        <v>0</v>
      </c>
      <c r="AP37" s="99">
        <f t="shared" si="11"/>
        <v>0</v>
      </c>
      <c r="AQ37" s="97">
        <f t="shared" si="12"/>
        <v>0</v>
      </c>
      <c r="AR37" s="100">
        <f t="shared" si="13"/>
        <v>0</v>
      </c>
      <c r="AS37" s="100">
        <f t="shared" si="13"/>
        <v>0</v>
      </c>
      <c r="AT37" s="100">
        <f t="shared" si="13"/>
        <v>0</v>
      </c>
      <c r="AU37" s="100">
        <f t="shared" si="13"/>
        <v>0</v>
      </c>
      <c r="AV37" s="97">
        <f t="shared" si="14"/>
        <v>0</v>
      </c>
      <c r="AW37" s="100">
        <f t="shared" si="15"/>
        <v>0</v>
      </c>
      <c r="AX37" s="100">
        <f t="shared" si="15"/>
        <v>0</v>
      </c>
      <c r="AY37" s="100">
        <f t="shared" si="15"/>
        <v>0</v>
      </c>
      <c r="AZ37" s="100">
        <f t="shared" si="15"/>
        <v>0</v>
      </c>
      <c r="BA37" s="97">
        <f t="shared" si="16"/>
        <v>0</v>
      </c>
      <c r="BB37" s="241">
        <f t="shared" si="17"/>
        <v>0</v>
      </c>
      <c r="BC37" s="87"/>
      <c r="BD37" s="87"/>
    </row>
    <row r="38" spans="1:56" ht="16.5" customHeight="1" outlineLevel="1" x14ac:dyDescent="0.25">
      <c r="A38" s="56"/>
      <c r="B38" s="209" t="s">
        <v>275</v>
      </c>
      <c r="C38" s="118"/>
      <c r="D38" s="118"/>
      <c r="E38" s="118"/>
      <c r="F38" s="119"/>
      <c r="G38" s="123">
        <f t="shared" si="3"/>
        <v>0</v>
      </c>
      <c r="H38" s="119"/>
      <c r="I38" s="119"/>
      <c r="J38" s="119"/>
      <c r="K38" s="119"/>
      <c r="L38" s="123">
        <f t="shared" si="4"/>
        <v>0</v>
      </c>
      <c r="M38" s="119"/>
      <c r="N38" s="119"/>
      <c r="O38" s="119"/>
      <c r="P38" s="119"/>
      <c r="Q38" s="123">
        <f t="shared" si="5"/>
        <v>0</v>
      </c>
      <c r="R38" s="230">
        <f t="shared" si="6"/>
        <v>0</v>
      </c>
      <c r="S38" s="75"/>
      <c r="T38" s="209" t="s">
        <v>275</v>
      </c>
      <c r="U38" s="118"/>
      <c r="V38" s="118"/>
      <c r="W38" s="118"/>
      <c r="X38" s="119"/>
      <c r="Y38" s="123">
        <f t="shared" si="7"/>
        <v>0</v>
      </c>
      <c r="Z38" s="119"/>
      <c r="AA38" s="119"/>
      <c r="AB38" s="119"/>
      <c r="AC38" s="119"/>
      <c r="AD38" s="123">
        <f t="shared" si="8"/>
        <v>0</v>
      </c>
      <c r="AE38" s="119"/>
      <c r="AF38" s="119"/>
      <c r="AG38" s="119"/>
      <c r="AH38" s="119"/>
      <c r="AI38" s="123">
        <f t="shared" si="9"/>
        <v>0</v>
      </c>
      <c r="AJ38" s="230">
        <f t="shared" si="10"/>
        <v>0</v>
      </c>
      <c r="AL38" s="209" t="s">
        <v>206</v>
      </c>
      <c r="AM38" s="99">
        <f t="shared" si="11"/>
        <v>0</v>
      </c>
      <c r="AN38" s="99">
        <f t="shared" si="11"/>
        <v>0</v>
      </c>
      <c r="AO38" s="99">
        <f t="shared" si="11"/>
        <v>0</v>
      </c>
      <c r="AP38" s="99">
        <f t="shared" si="11"/>
        <v>0</v>
      </c>
      <c r="AQ38" s="97">
        <f t="shared" si="12"/>
        <v>0</v>
      </c>
      <c r="AR38" s="100">
        <f t="shared" si="13"/>
        <v>0</v>
      </c>
      <c r="AS38" s="100">
        <f t="shared" si="13"/>
        <v>0</v>
      </c>
      <c r="AT38" s="100">
        <f t="shared" si="13"/>
        <v>0</v>
      </c>
      <c r="AU38" s="100">
        <f t="shared" si="13"/>
        <v>0</v>
      </c>
      <c r="AV38" s="97">
        <f t="shared" si="14"/>
        <v>0</v>
      </c>
      <c r="AW38" s="100">
        <f t="shared" si="15"/>
        <v>0</v>
      </c>
      <c r="AX38" s="100">
        <f t="shared" si="15"/>
        <v>0</v>
      </c>
      <c r="AY38" s="100">
        <f t="shared" si="15"/>
        <v>0</v>
      </c>
      <c r="AZ38" s="100">
        <f t="shared" si="15"/>
        <v>0</v>
      </c>
      <c r="BA38" s="97">
        <f t="shared" si="16"/>
        <v>0</v>
      </c>
      <c r="BB38" s="241">
        <f t="shared" si="17"/>
        <v>0</v>
      </c>
      <c r="BC38" s="87"/>
      <c r="BD38" s="87"/>
    </row>
    <row r="39" spans="1:56" ht="16.5" customHeight="1" outlineLevel="1" x14ac:dyDescent="0.25">
      <c r="A39" s="56"/>
      <c r="B39" s="209" t="s">
        <v>276</v>
      </c>
      <c r="C39" s="118"/>
      <c r="D39" s="118"/>
      <c r="E39" s="118"/>
      <c r="F39" s="119"/>
      <c r="G39" s="123">
        <f t="shared" si="3"/>
        <v>0</v>
      </c>
      <c r="H39" s="119"/>
      <c r="I39" s="119"/>
      <c r="J39" s="119"/>
      <c r="K39" s="119"/>
      <c r="L39" s="123">
        <f t="shared" si="4"/>
        <v>0</v>
      </c>
      <c r="M39" s="119"/>
      <c r="N39" s="119"/>
      <c r="O39" s="119"/>
      <c r="P39" s="119"/>
      <c r="Q39" s="123">
        <f t="shared" si="5"/>
        <v>0</v>
      </c>
      <c r="R39" s="230">
        <f t="shared" si="6"/>
        <v>0</v>
      </c>
      <c r="S39" s="75"/>
      <c r="T39" s="209" t="s">
        <v>276</v>
      </c>
      <c r="U39" s="118"/>
      <c r="V39" s="118"/>
      <c r="W39" s="118"/>
      <c r="X39" s="119"/>
      <c r="Y39" s="123">
        <f t="shared" si="7"/>
        <v>0</v>
      </c>
      <c r="Z39" s="119"/>
      <c r="AA39" s="119"/>
      <c r="AB39" s="119"/>
      <c r="AC39" s="119"/>
      <c r="AD39" s="123">
        <f t="shared" si="8"/>
        <v>0</v>
      </c>
      <c r="AE39" s="119"/>
      <c r="AF39" s="119"/>
      <c r="AG39" s="119"/>
      <c r="AH39" s="119"/>
      <c r="AI39" s="123">
        <f t="shared" si="9"/>
        <v>0</v>
      </c>
      <c r="AJ39" s="230">
        <f t="shared" si="10"/>
        <v>0</v>
      </c>
      <c r="AL39" s="209" t="s">
        <v>207</v>
      </c>
      <c r="AM39" s="99">
        <f t="shared" si="11"/>
        <v>0</v>
      </c>
      <c r="AN39" s="99">
        <f t="shared" si="11"/>
        <v>0</v>
      </c>
      <c r="AO39" s="99">
        <f t="shared" si="11"/>
        <v>0</v>
      </c>
      <c r="AP39" s="99">
        <f t="shared" si="11"/>
        <v>0</v>
      </c>
      <c r="AQ39" s="97">
        <f t="shared" si="12"/>
        <v>0</v>
      </c>
      <c r="AR39" s="100">
        <f t="shared" si="13"/>
        <v>0</v>
      </c>
      <c r="AS39" s="100">
        <f t="shared" si="13"/>
        <v>0</v>
      </c>
      <c r="AT39" s="100">
        <f t="shared" si="13"/>
        <v>0</v>
      </c>
      <c r="AU39" s="100">
        <f t="shared" si="13"/>
        <v>0</v>
      </c>
      <c r="AV39" s="97">
        <f t="shared" si="14"/>
        <v>0</v>
      </c>
      <c r="AW39" s="100">
        <f t="shared" si="15"/>
        <v>0</v>
      </c>
      <c r="AX39" s="100">
        <f t="shared" si="15"/>
        <v>0</v>
      </c>
      <c r="AY39" s="100">
        <f t="shared" si="15"/>
        <v>0</v>
      </c>
      <c r="AZ39" s="100">
        <f t="shared" si="15"/>
        <v>0</v>
      </c>
      <c r="BA39" s="97">
        <f t="shared" si="16"/>
        <v>0</v>
      </c>
      <c r="BB39" s="241">
        <f t="shared" si="17"/>
        <v>0</v>
      </c>
      <c r="BC39" s="87"/>
      <c r="BD39" s="87"/>
    </row>
    <row r="40" spans="1:56" ht="16.5" customHeight="1" outlineLevel="1" x14ac:dyDescent="0.25">
      <c r="A40" s="56"/>
      <c r="B40" s="209" t="s">
        <v>277</v>
      </c>
      <c r="C40" s="118"/>
      <c r="D40" s="118"/>
      <c r="E40" s="118"/>
      <c r="F40" s="119"/>
      <c r="G40" s="123">
        <f t="shared" si="3"/>
        <v>0</v>
      </c>
      <c r="H40" s="119"/>
      <c r="I40" s="119"/>
      <c r="J40" s="119"/>
      <c r="K40" s="119"/>
      <c r="L40" s="123">
        <f t="shared" si="4"/>
        <v>0</v>
      </c>
      <c r="M40" s="119"/>
      <c r="N40" s="119"/>
      <c r="O40" s="119"/>
      <c r="P40" s="119"/>
      <c r="Q40" s="123">
        <f t="shared" si="5"/>
        <v>0</v>
      </c>
      <c r="R40" s="230">
        <f t="shared" si="6"/>
        <v>0</v>
      </c>
      <c r="S40" s="75"/>
      <c r="T40" s="209" t="s">
        <v>277</v>
      </c>
      <c r="U40" s="118"/>
      <c r="V40" s="118"/>
      <c r="W40" s="118"/>
      <c r="X40" s="119"/>
      <c r="Y40" s="123">
        <f t="shared" si="7"/>
        <v>0</v>
      </c>
      <c r="Z40" s="119"/>
      <c r="AA40" s="119"/>
      <c r="AB40" s="119"/>
      <c r="AC40" s="119"/>
      <c r="AD40" s="123">
        <f t="shared" si="8"/>
        <v>0</v>
      </c>
      <c r="AE40" s="119"/>
      <c r="AF40" s="119"/>
      <c r="AG40" s="119"/>
      <c r="AH40" s="119"/>
      <c r="AI40" s="123"/>
      <c r="AJ40" s="230"/>
      <c r="AL40" s="209" t="s">
        <v>219</v>
      </c>
      <c r="AM40" s="99">
        <f t="shared" si="11"/>
        <v>0</v>
      </c>
      <c r="AN40" s="99">
        <f t="shared" si="11"/>
        <v>0</v>
      </c>
      <c r="AO40" s="99">
        <f t="shared" si="11"/>
        <v>0</v>
      </c>
      <c r="AP40" s="99">
        <f t="shared" si="11"/>
        <v>0</v>
      </c>
      <c r="AQ40" s="97">
        <f t="shared" si="12"/>
        <v>0</v>
      </c>
      <c r="AR40" s="100">
        <f t="shared" si="13"/>
        <v>0</v>
      </c>
      <c r="AS40" s="100">
        <f t="shared" si="13"/>
        <v>0</v>
      </c>
      <c r="AT40" s="100">
        <f t="shared" si="13"/>
        <v>0</v>
      </c>
      <c r="AU40" s="100">
        <f t="shared" si="13"/>
        <v>0</v>
      </c>
      <c r="AV40" s="97">
        <f t="shared" si="14"/>
        <v>0</v>
      </c>
      <c r="AW40" s="100">
        <f t="shared" si="15"/>
        <v>0</v>
      </c>
      <c r="AX40" s="100">
        <f t="shared" si="15"/>
        <v>0</v>
      </c>
      <c r="AY40" s="100">
        <f t="shared" si="15"/>
        <v>0</v>
      </c>
      <c r="AZ40" s="100">
        <f t="shared" si="15"/>
        <v>0</v>
      </c>
      <c r="BA40" s="97">
        <f t="shared" si="16"/>
        <v>0</v>
      </c>
      <c r="BB40" s="241">
        <f t="shared" si="17"/>
        <v>0</v>
      </c>
      <c r="BC40" s="87"/>
      <c r="BD40" s="87"/>
    </row>
    <row r="41" spans="1:56" ht="16.5" customHeight="1" outlineLevel="1" x14ac:dyDescent="0.25">
      <c r="A41" s="56"/>
      <c r="B41" s="209" t="s">
        <v>278</v>
      </c>
      <c r="C41" s="118"/>
      <c r="D41" s="118"/>
      <c r="E41" s="118"/>
      <c r="F41" s="119"/>
      <c r="G41" s="123">
        <f t="shared" si="3"/>
        <v>0</v>
      </c>
      <c r="H41" s="119"/>
      <c r="I41" s="119"/>
      <c r="J41" s="119"/>
      <c r="K41" s="119"/>
      <c r="L41" s="123">
        <f t="shared" si="4"/>
        <v>0</v>
      </c>
      <c r="M41" s="119"/>
      <c r="N41" s="119"/>
      <c r="O41" s="119"/>
      <c r="P41" s="119"/>
      <c r="Q41" s="123">
        <f t="shared" si="5"/>
        <v>0</v>
      </c>
      <c r="R41" s="230">
        <f t="shared" si="6"/>
        <v>0</v>
      </c>
      <c r="S41" s="75"/>
      <c r="T41" s="209" t="s">
        <v>278</v>
      </c>
      <c r="U41" s="118"/>
      <c r="V41" s="118"/>
      <c r="W41" s="118"/>
      <c r="X41" s="119"/>
      <c r="Y41" s="123">
        <f t="shared" si="7"/>
        <v>0</v>
      </c>
      <c r="Z41" s="119"/>
      <c r="AA41" s="119"/>
      <c r="AB41" s="119"/>
      <c r="AC41" s="119"/>
      <c r="AD41" s="123">
        <f t="shared" si="8"/>
        <v>0</v>
      </c>
      <c r="AE41" s="119"/>
      <c r="AF41" s="119"/>
      <c r="AG41" s="119"/>
      <c r="AH41" s="119"/>
      <c r="AI41" s="123"/>
      <c r="AJ41" s="230"/>
      <c r="AL41" s="209" t="s">
        <v>220</v>
      </c>
      <c r="AM41" s="99">
        <f t="shared" si="11"/>
        <v>0</v>
      </c>
      <c r="AN41" s="99">
        <f t="shared" si="11"/>
        <v>0</v>
      </c>
      <c r="AO41" s="99">
        <f t="shared" si="11"/>
        <v>0</v>
      </c>
      <c r="AP41" s="99">
        <f t="shared" si="11"/>
        <v>0</v>
      </c>
      <c r="AQ41" s="97">
        <f t="shared" si="12"/>
        <v>0</v>
      </c>
      <c r="AR41" s="100">
        <f t="shared" si="13"/>
        <v>0</v>
      </c>
      <c r="AS41" s="100">
        <f t="shared" si="13"/>
        <v>0</v>
      </c>
      <c r="AT41" s="100">
        <f t="shared" si="13"/>
        <v>0</v>
      </c>
      <c r="AU41" s="100">
        <f t="shared" si="13"/>
        <v>0</v>
      </c>
      <c r="AV41" s="97">
        <f t="shared" si="14"/>
        <v>0</v>
      </c>
      <c r="AW41" s="100">
        <f t="shared" si="15"/>
        <v>0</v>
      </c>
      <c r="AX41" s="100">
        <f t="shared" si="15"/>
        <v>0</v>
      </c>
      <c r="AY41" s="100">
        <f t="shared" si="15"/>
        <v>0</v>
      </c>
      <c r="AZ41" s="100">
        <f t="shared" si="15"/>
        <v>0</v>
      </c>
      <c r="BA41" s="97">
        <f t="shared" si="16"/>
        <v>0</v>
      </c>
      <c r="BB41" s="241">
        <f t="shared" si="17"/>
        <v>0</v>
      </c>
      <c r="BC41" s="87"/>
      <c r="BD41" s="87"/>
    </row>
    <row r="42" spans="1:56" ht="16.5" customHeight="1" outlineLevel="1" x14ac:dyDescent="0.25">
      <c r="A42" s="56"/>
      <c r="B42" s="209" t="s">
        <v>279</v>
      </c>
      <c r="C42" s="118"/>
      <c r="D42" s="118"/>
      <c r="E42" s="118"/>
      <c r="F42" s="119"/>
      <c r="G42" s="123">
        <f t="shared" si="3"/>
        <v>0</v>
      </c>
      <c r="H42" s="119"/>
      <c r="I42" s="119"/>
      <c r="J42" s="119"/>
      <c r="K42" s="119"/>
      <c r="L42" s="123">
        <f t="shared" si="4"/>
        <v>0</v>
      </c>
      <c r="M42" s="119"/>
      <c r="N42" s="119"/>
      <c r="O42" s="119"/>
      <c r="P42" s="119"/>
      <c r="Q42" s="123">
        <f t="shared" si="5"/>
        <v>0</v>
      </c>
      <c r="R42" s="230">
        <f t="shared" si="6"/>
        <v>0</v>
      </c>
      <c r="S42" s="75"/>
      <c r="T42" s="209" t="s">
        <v>279</v>
      </c>
      <c r="U42" s="118"/>
      <c r="V42" s="118"/>
      <c r="W42" s="118"/>
      <c r="X42" s="119"/>
      <c r="Y42" s="123">
        <f t="shared" si="7"/>
        <v>0</v>
      </c>
      <c r="Z42" s="119"/>
      <c r="AA42" s="119"/>
      <c r="AB42" s="119"/>
      <c r="AC42" s="119"/>
      <c r="AD42" s="123">
        <f t="shared" si="8"/>
        <v>0</v>
      </c>
      <c r="AE42" s="119"/>
      <c r="AF42" s="119"/>
      <c r="AG42" s="119"/>
      <c r="AH42" s="119"/>
      <c r="AI42" s="123"/>
      <c r="AJ42" s="230"/>
      <c r="AL42" s="209" t="s">
        <v>221</v>
      </c>
      <c r="AM42" s="99">
        <f t="shared" si="11"/>
        <v>0</v>
      </c>
      <c r="AN42" s="99">
        <f t="shared" si="11"/>
        <v>0</v>
      </c>
      <c r="AO42" s="99">
        <f t="shared" si="11"/>
        <v>0</v>
      </c>
      <c r="AP42" s="99">
        <f t="shared" si="11"/>
        <v>0</v>
      </c>
      <c r="AQ42" s="97">
        <f t="shared" si="12"/>
        <v>0</v>
      </c>
      <c r="AR42" s="100">
        <f t="shared" si="13"/>
        <v>0</v>
      </c>
      <c r="AS42" s="100">
        <f t="shared" si="13"/>
        <v>0</v>
      </c>
      <c r="AT42" s="100">
        <f t="shared" si="13"/>
        <v>0</v>
      </c>
      <c r="AU42" s="100">
        <f t="shared" si="13"/>
        <v>0</v>
      </c>
      <c r="AV42" s="97">
        <f t="shared" si="14"/>
        <v>0</v>
      </c>
      <c r="AW42" s="100">
        <f t="shared" si="15"/>
        <v>0</v>
      </c>
      <c r="AX42" s="100">
        <f t="shared" si="15"/>
        <v>0</v>
      </c>
      <c r="AY42" s="100">
        <f t="shared" si="15"/>
        <v>0</v>
      </c>
      <c r="AZ42" s="100">
        <f t="shared" si="15"/>
        <v>0</v>
      </c>
      <c r="BA42" s="97">
        <f t="shared" si="16"/>
        <v>0</v>
      </c>
      <c r="BB42" s="241">
        <f t="shared" si="17"/>
        <v>0</v>
      </c>
      <c r="BC42" s="87"/>
      <c r="BD42" s="87"/>
    </row>
    <row r="43" spans="1:56" ht="16.5" customHeight="1" outlineLevel="1" x14ac:dyDescent="0.25">
      <c r="A43" s="56"/>
      <c r="B43" s="209" t="s">
        <v>281</v>
      </c>
      <c r="C43" s="118"/>
      <c r="D43" s="118"/>
      <c r="E43" s="118"/>
      <c r="F43" s="119"/>
      <c r="G43" s="123">
        <f t="shared" si="3"/>
        <v>0</v>
      </c>
      <c r="H43" s="119"/>
      <c r="I43" s="119"/>
      <c r="J43" s="119"/>
      <c r="K43" s="119"/>
      <c r="L43" s="123">
        <f t="shared" si="4"/>
        <v>0</v>
      </c>
      <c r="M43" s="119"/>
      <c r="N43" s="119"/>
      <c r="O43" s="119"/>
      <c r="P43" s="119"/>
      <c r="Q43" s="123">
        <f t="shared" si="5"/>
        <v>0</v>
      </c>
      <c r="R43" s="230">
        <f t="shared" si="6"/>
        <v>0</v>
      </c>
      <c r="S43" s="75"/>
      <c r="T43" s="209" t="s">
        <v>281</v>
      </c>
      <c r="U43" s="118"/>
      <c r="V43" s="118"/>
      <c r="W43" s="118"/>
      <c r="X43" s="119"/>
      <c r="Y43" s="123">
        <f t="shared" si="7"/>
        <v>0</v>
      </c>
      <c r="Z43" s="119"/>
      <c r="AA43" s="119"/>
      <c r="AB43" s="119"/>
      <c r="AC43" s="119"/>
      <c r="AD43" s="123">
        <f t="shared" si="8"/>
        <v>0</v>
      </c>
      <c r="AE43" s="119"/>
      <c r="AF43" s="119"/>
      <c r="AG43" s="119"/>
      <c r="AH43" s="119"/>
      <c r="AI43" s="123">
        <f t="shared" si="9"/>
        <v>0</v>
      </c>
      <c r="AJ43" s="230">
        <f t="shared" si="10"/>
        <v>0</v>
      </c>
      <c r="AL43" s="209" t="s">
        <v>208</v>
      </c>
      <c r="AM43" s="99">
        <f t="shared" ref="AM43:AP44" si="18">+C43+U43</f>
        <v>0</v>
      </c>
      <c r="AN43" s="99">
        <f t="shared" si="18"/>
        <v>0</v>
      </c>
      <c r="AO43" s="99">
        <f t="shared" si="18"/>
        <v>0</v>
      </c>
      <c r="AP43" s="99">
        <f t="shared" si="18"/>
        <v>0</v>
      </c>
      <c r="AQ43" s="97">
        <f t="shared" ref="AQ43:AQ44" si="19">+AM43+AN43+AO43+AP43</f>
        <v>0</v>
      </c>
      <c r="AR43" s="100">
        <f t="shared" ref="AR43:AU44" si="20">+H43+Z43</f>
        <v>0</v>
      </c>
      <c r="AS43" s="100">
        <f t="shared" si="20"/>
        <v>0</v>
      </c>
      <c r="AT43" s="100">
        <f t="shared" si="20"/>
        <v>0</v>
      </c>
      <c r="AU43" s="100">
        <f t="shared" si="20"/>
        <v>0</v>
      </c>
      <c r="AV43" s="97">
        <f t="shared" si="14"/>
        <v>0</v>
      </c>
      <c r="AW43" s="100">
        <f t="shared" ref="AW43:AZ44" si="21">+M43+AE43</f>
        <v>0</v>
      </c>
      <c r="AX43" s="100">
        <f t="shared" si="21"/>
        <v>0</v>
      </c>
      <c r="AY43" s="100">
        <f t="shared" si="21"/>
        <v>0</v>
      </c>
      <c r="AZ43" s="100">
        <f t="shared" si="21"/>
        <v>0</v>
      </c>
      <c r="BA43" s="97">
        <f t="shared" ref="BA43:BA44" si="22">+AW43+AX43+AY43+AZ43</f>
        <v>0</v>
      </c>
      <c r="BB43" s="241">
        <f t="shared" ref="BB43:BB44" si="23">+AM43+AN43+AO43+AP43+AR43+AS43+AT43+AU43+AW43+AX43+AY43+AZ43</f>
        <v>0</v>
      </c>
      <c r="BC43" s="87"/>
      <c r="BD43" s="87"/>
    </row>
    <row r="44" spans="1:56" ht="16.5" customHeight="1" outlineLevel="1" x14ac:dyDescent="0.25">
      <c r="A44" s="56"/>
      <c r="B44" s="209" t="s">
        <v>280</v>
      </c>
      <c r="C44" s="118"/>
      <c r="D44" s="118"/>
      <c r="E44" s="118"/>
      <c r="F44" s="119"/>
      <c r="G44" s="123">
        <f t="shared" si="3"/>
        <v>0</v>
      </c>
      <c r="H44" s="119"/>
      <c r="I44" s="119"/>
      <c r="J44" s="119"/>
      <c r="K44" s="119"/>
      <c r="L44" s="123">
        <f t="shared" si="4"/>
        <v>0</v>
      </c>
      <c r="M44" s="119"/>
      <c r="N44" s="119"/>
      <c r="O44" s="119"/>
      <c r="P44" s="119"/>
      <c r="Q44" s="123">
        <f t="shared" si="5"/>
        <v>0</v>
      </c>
      <c r="R44" s="230">
        <f t="shared" si="6"/>
        <v>0</v>
      </c>
      <c r="S44" s="75"/>
      <c r="T44" s="209" t="s">
        <v>280</v>
      </c>
      <c r="U44" s="118"/>
      <c r="V44" s="118"/>
      <c r="W44" s="118"/>
      <c r="X44" s="119"/>
      <c r="Y44" s="123">
        <f t="shared" si="7"/>
        <v>0</v>
      </c>
      <c r="Z44" s="119"/>
      <c r="AA44" s="119"/>
      <c r="AB44" s="119"/>
      <c r="AC44" s="119"/>
      <c r="AD44" s="123">
        <f t="shared" si="8"/>
        <v>0</v>
      </c>
      <c r="AE44" s="119"/>
      <c r="AF44" s="119"/>
      <c r="AG44" s="119"/>
      <c r="AH44" s="119"/>
      <c r="AI44" s="123">
        <f t="shared" si="9"/>
        <v>0</v>
      </c>
      <c r="AJ44" s="230">
        <f t="shared" si="10"/>
        <v>0</v>
      </c>
      <c r="AL44" s="209" t="s">
        <v>209</v>
      </c>
      <c r="AM44" s="99">
        <f t="shared" si="18"/>
        <v>0</v>
      </c>
      <c r="AN44" s="99">
        <f t="shared" si="18"/>
        <v>0</v>
      </c>
      <c r="AO44" s="99">
        <f t="shared" si="18"/>
        <v>0</v>
      </c>
      <c r="AP44" s="99">
        <f t="shared" si="18"/>
        <v>0</v>
      </c>
      <c r="AQ44" s="97">
        <f t="shared" si="19"/>
        <v>0</v>
      </c>
      <c r="AR44" s="100">
        <f t="shared" si="20"/>
        <v>0</v>
      </c>
      <c r="AS44" s="100">
        <f t="shared" si="20"/>
        <v>0</v>
      </c>
      <c r="AT44" s="100">
        <f t="shared" si="20"/>
        <v>0</v>
      </c>
      <c r="AU44" s="100">
        <f t="shared" si="20"/>
        <v>0</v>
      </c>
      <c r="AV44" s="97">
        <f t="shared" ref="AV44" si="24">+AR44+AS44+AT44+AU44</f>
        <v>0</v>
      </c>
      <c r="AW44" s="100">
        <f t="shared" si="21"/>
        <v>0</v>
      </c>
      <c r="AX44" s="100">
        <f t="shared" si="21"/>
        <v>0</v>
      </c>
      <c r="AY44" s="100">
        <f t="shared" si="21"/>
        <v>0</v>
      </c>
      <c r="AZ44" s="100">
        <f t="shared" si="21"/>
        <v>0</v>
      </c>
      <c r="BA44" s="97">
        <f t="shared" si="22"/>
        <v>0</v>
      </c>
      <c r="BB44" s="241">
        <f t="shared" si="23"/>
        <v>0</v>
      </c>
      <c r="BC44" s="87"/>
      <c r="BD44" s="87"/>
    </row>
    <row r="45" spans="1:56" ht="43.5" customHeight="1" thickBot="1" x14ac:dyDescent="0.3">
      <c r="A45" s="52"/>
      <c r="B45" s="231" t="s">
        <v>15</v>
      </c>
      <c r="C45" s="232">
        <f t="shared" ref="C45:R45" si="25">SUM(C12:C25)</f>
        <v>0</v>
      </c>
      <c r="D45" s="232">
        <f t="shared" si="25"/>
        <v>0</v>
      </c>
      <c r="E45" s="232">
        <f t="shared" si="25"/>
        <v>0</v>
      </c>
      <c r="F45" s="232">
        <f t="shared" si="25"/>
        <v>0</v>
      </c>
      <c r="G45" s="233">
        <f t="shared" si="25"/>
        <v>0</v>
      </c>
      <c r="H45" s="232">
        <f t="shared" si="25"/>
        <v>0</v>
      </c>
      <c r="I45" s="232">
        <f t="shared" si="25"/>
        <v>0</v>
      </c>
      <c r="J45" s="232">
        <f t="shared" si="25"/>
        <v>0</v>
      </c>
      <c r="K45" s="232">
        <f t="shared" si="25"/>
        <v>0</v>
      </c>
      <c r="L45" s="233">
        <f t="shared" si="25"/>
        <v>0</v>
      </c>
      <c r="M45" s="232">
        <f t="shared" si="25"/>
        <v>0</v>
      </c>
      <c r="N45" s="232">
        <f t="shared" si="25"/>
        <v>0</v>
      </c>
      <c r="O45" s="232">
        <f t="shared" si="25"/>
        <v>0</v>
      </c>
      <c r="P45" s="232">
        <f t="shared" si="25"/>
        <v>0</v>
      </c>
      <c r="Q45" s="233">
        <f t="shared" si="25"/>
        <v>0</v>
      </c>
      <c r="R45" s="234">
        <f t="shared" si="25"/>
        <v>0</v>
      </c>
      <c r="S45" s="73"/>
      <c r="T45" s="235" t="s">
        <v>15</v>
      </c>
      <c r="U45" s="236">
        <f t="shared" ref="U45:AJ45" si="26">SUM(U12:U25)</f>
        <v>0</v>
      </c>
      <c r="V45" s="236">
        <f t="shared" si="26"/>
        <v>0</v>
      </c>
      <c r="W45" s="236">
        <f t="shared" si="26"/>
        <v>0</v>
      </c>
      <c r="X45" s="236">
        <f t="shared" si="26"/>
        <v>0</v>
      </c>
      <c r="Y45" s="237">
        <f t="shared" si="26"/>
        <v>0</v>
      </c>
      <c r="Z45" s="236">
        <f t="shared" si="26"/>
        <v>0</v>
      </c>
      <c r="AA45" s="236">
        <f t="shared" si="26"/>
        <v>0</v>
      </c>
      <c r="AB45" s="236">
        <f t="shared" si="26"/>
        <v>0</v>
      </c>
      <c r="AC45" s="236">
        <f t="shared" si="26"/>
        <v>0</v>
      </c>
      <c r="AD45" s="237">
        <f t="shared" si="26"/>
        <v>0</v>
      </c>
      <c r="AE45" s="236">
        <f t="shared" si="26"/>
        <v>0</v>
      </c>
      <c r="AF45" s="236">
        <f t="shared" si="26"/>
        <v>0</v>
      </c>
      <c r="AG45" s="236">
        <f t="shared" si="26"/>
        <v>0</v>
      </c>
      <c r="AH45" s="236">
        <f t="shared" si="26"/>
        <v>0</v>
      </c>
      <c r="AI45" s="237">
        <f t="shared" si="26"/>
        <v>0</v>
      </c>
      <c r="AJ45" s="238">
        <f t="shared" si="26"/>
        <v>0</v>
      </c>
      <c r="AL45" s="224" t="s">
        <v>15</v>
      </c>
      <c r="AM45" s="225">
        <f t="shared" ref="AM45:BB45" si="27">SUM(AM12:AM25)</f>
        <v>0</v>
      </c>
      <c r="AN45" s="225">
        <f t="shared" si="27"/>
        <v>0</v>
      </c>
      <c r="AO45" s="225">
        <f t="shared" si="27"/>
        <v>0</v>
      </c>
      <c r="AP45" s="225">
        <f t="shared" si="27"/>
        <v>0</v>
      </c>
      <c r="AQ45" s="226">
        <f t="shared" si="27"/>
        <v>0</v>
      </c>
      <c r="AR45" s="225">
        <f t="shared" si="27"/>
        <v>0</v>
      </c>
      <c r="AS45" s="225">
        <f t="shared" si="27"/>
        <v>0</v>
      </c>
      <c r="AT45" s="225">
        <f t="shared" si="27"/>
        <v>0</v>
      </c>
      <c r="AU45" s="225">
        <f t="shared" si="27"/>
        <v>0</v>
      </c>
      <c r="AV45" s="226">
        <f t="shared" si="27"/>
        <v>0</v>
      </c>
      <c r="AW45" s="225">
        <f t="shared" si="27"/>
        <v>0</v>
      </c>
      <c r="AX45" s="225">
        <f t="shared" si="27"/>
        <v>0</v>
      </c>
      <c r="AY45" s="225">
        <f t="shared" si="27"/>
        <v>0</v>
      </c>
      <c r="AZ45" s="225">
        <f t="shared" si="27"/>
        <v>0</v>
      </c>
      <c r="BA45" s="226">
        <f t="shared" si="27"/>
        <v>0</v>
      </c>
      <c r="BB45" s="242">
        <f t="shared" si="27"/>
        <v>0</v>
      </c>
      <c r="BC45" s="87"/>
      <c r="BD45" s="87"/>
    </row>
    <row r="46" spans="1:56" ht="15.75" customHeight="1" thickBot="1" x14ac:dyDescent="0.3">
      <c r="A46" s="52"/>
      <c r="B46" s="52"/>
      <c r="C46" s="52"/>
      <c r="D46" s="52"/>
      <c r="E46" s="52"/>
      <c r="F46" s="53"/>
      <c r="G46" s="53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73"/>
      <c r="T46" s="52"/>
      <c r="U46" s="52"/>
      <c r="V46" s="52"/>
      <c r="W46" s="52"/>
      <c r="X46" s="53"/>
      <c r="Y46" s="53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L46" s="101"/>
      <c r="AM46" s="101"/>
      <c r="AN46" s="101"/>
      <c r="AO46" s="101"/>
      <c r="AP46" s="102"/>
      <c r="AQ46" s="102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87"/>
      <c r="BD46" s="87"/>
    </row>
    <row r="47" spans="1:56" ht="27.75" customHeight="1" x14ac:dyDescent="0.25">
      <c r="A47" s="50"/>
      <c r="B47" s="300" t="s">
        <v>16</v>
      </c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2"/>
      <c r="S47" s="82"/>
      <c r="T47" s="300" t="s">
        <v>16</v>
      </c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2"/>
      <c r="AL47" s="320" t="s">
        <v>16</v>
      </c>
      <c r="AM47" s="321"/>
      <c r="AN47" s="321"/>
      <c r="AO47" s="321"/>
      <c r="AP47" s="321"/>
      <c r="AQ47" s="321"/>
      <c r="AR47" s="321"/>
      <c r="AS47" s="321"/>
      <c r="AT47" s="321"/>
      <c r="AU47" s="321"/>
      <c r="AV47" s="321"/>
      <c r="AW47" s="321"/>
      <c r="AX47" s="321"/>
      <c r="AY47" s="321"/>
      <c r="AZ47" s="321"/>
      <c r="BA47" s="321"/>
      <c r="BB47" s="322"/>
      <c r="BC47" s="87"/>
      <c r="BD47" s="87"/>
    </row>
    <row r="48" spans="1:56" s="70" customFormat="1" ht="47.25" customHeight="1" x14ac:dyDescent="0.25">
      <c r="A48" s="54"/>
      <c r="B48" s="205" t="s">
        <v>1</v>
      </c>
      <c r="C48" s="117" t="s">
        <v>2</v>
      </c>
      <c r="D48" s="117" t="s">
        <v>3</v>
      </c>
      <c r="E48" s="117" t="s">
        <v>4</v>
      </c>
      <c r="F48" s="117" t="s">
        <v>5</v>
      </c>
      <c r="G48" s="117" t="s">
        <v>19</v>
      </c>
      <c r="H48" s="117" t="s">
        <v>6</v>
      </c>
      <c r="I48" s="117" t="s">
        <v>7</v>
      </c>
      <c r="J48" s="117" t="s">
        <v>8</v>
      </c>
      <c r="K48" s="117" t="s">
        <v>9</v>
      </c>
      <c r="L48" s="117" t="s">
        <v>20</v>
      </c>
      <c r="M48" s="117" t="s">
        <v>10</v>
      </c>
      <c r="N48" s="117" t="s">
        <v>11</v>
      </c>
      <c r="O48" s="117" t="s">
        <v>12</v>
      </c>
      <c r="P48" s="117" t="s">
        <v>13</v>
      </c>
      <c r="Q48" s="117" t="s">
        <v>21</v>
      </c>
      <c r="R48" s="206" t="s">
        <v>14</v>
      </c>
      <c r="S48" s="84"/>
      <c r="T48" s="205" t="s">
        <v>1</v>
      </c>
      <c r="U48" s="117" t="s">
        <v>2</v>
      </c>
      <c r="V48" s="117" t="s">
        <v>3</v>
      </c>
      <c r="W48" s="117" t="s">
        <v>4</v>
      </c>
      <c r="X48" s="117" t="s">
        <v>5</v>
      </c>
      <c r="Y48" s="117" t="s">
        <v>19</v>
      </c>
      <c r="Z48" s="117" t="s">
        <v>6</v>
      </c>
      <c r="AA48" s="117" t="s">
        <v>7</v>
      </c>
      <c r="AB48" s="117" t="s">
        <v>8</v>
      </c>
      <c r="AC48" s="117" t="s">
        <v>9</v>
      </c>
      <c r="AD48" s="117" t="s">
        <v>20</v>
      </c>
      <c r="AE48" s="117" t="s">
        <v>10</v>
      </c>
      <c r="AF48" s="117" t="s">
        <v>11</v>
      </c>
      <c r="AG48" s="117" t="s">
        <v>12</v>
      </c>
      <c r="AH48" s="117" t="s">
        <v>13</v>
      </c>
      <c r="AI48" s="117" t="s">
        <v>21</v>
      </c>
      <c r="AJ48" s="206" t="s">
        <v>14</v>
      </c>
      <c r="AL48" s="221" t="s">
        <v>1</v>
      </c>
      <c r="AM48" s="103" t="s">
        <v>2</v>
      </c>
      <c r="AN48" s="103" t="s">
        <v>3</v>
      </c>
      <c r="AO48" s="103" t="s">
        <v>4</v>
      </c>
      <c r="AP48" s="103" t="s">
        <v>5</v>
      </c>
      <c r="AQ48" s="103" t="s">
        <v>19</v>
      </c>
      <c r="AR48" s="103" t="s">
        <v>6</v>
      </c>
      <c r="AS48" s="103" t="s">
        <v>7</v>
      </c>
      <c r="AT48" s="103" t="s">
        <v>8</v>
      </c>
      <c r="AU48" s="103" t="s">
        <v>9</v>
      </c>
      <c r="AV48" s="103" t="s">
        <v>20</v>
      </c>
      <c r="AW48" s="103" t="s">
        <v>10</v>
      </c>
      <c r="AX48" s="103" t="s">
        <v>11</v>
      </c>
      <c r="AY48" s="103" t="s">
        <v>12</v>
      </c>
      <c r="AZ48" s="103" t="s">
        <v>13</v>
      </c>
      <c r="BA48" s="103" t="s">
        <v>21</v>
      </c>
      <c r="BB48" s="222" t="s">
        <v>14</v>
      </c>
      <c r="BC48" s="88"/>
      <c r="BD48" s="88"/>
    </row>
    <row r="49" spans="1:56" ht="15.75" customHeight="1" outlineLevel="1" x14ac:dyDescent="0.25">
      <c r="A49" s="56"/>
      <c r="B49" s="207" t="s">
        <v>129</v>
      </c>
      <c r="C49" s="66"/>
      <c r="D49" s="66"/>
      <c r="E49" s="67"/>
      <c r="F49" s="67"/>
      <c r="G49" s="123">
        <f>+F49</f>
        <v>0</v>
      </c>
      <c r="H49" s="67"/>
      <c r="I49" s="67"/>
      <c r="J49" s="67"/>
      <c r="K49" s="67"/>
      <c r="L49" s="123">
        <f>+K49</f>
        <v>0</v>
      </c>
      <c r="M49" s="67"/>
      <c r="N49" s="67"/>
      <c r="O49" s="67"/>
      <c r="P49" s="67"/>
      <c r="Q49" s="123">
        <f>+P49</f>
        <v>0</v>
      </c>
      <c r="R49" s="208"/>
      <c r="S49" s="75"/>
      <c r="T49" s="207" t="s">
        <v>134</v>
      </c>
      <c r="U49" s="66"/>
      <c r="V49" s="66"/>
      <c r="W49" s="67"/>
      <c r="X49" s="67"/>
      <c r="Y49" s="123">
        <f>+X49</f>
        <v>0</v>
      </c>
      <c r="Z49" s="67"/>
      <c r="AA49" s="67"/>
      <c r="AB49" s="67"/>
      <c r="AC49" s="67"/>
      <c r="AD49" s="123">
        <f>+AC49</f>
        <v>0</v>
      </c>
      <c r="AE49" s="67"/>
      <c r="AF49" s="67"/>
      <c r="AG49" s="67"/>
      <c r="AH49" s="67"/>
      <c r="AI49" s="123">
        <f>+AH49</f>
        <v>0</v>
      </c>
      <c r="AJ49" s="208"/>
      <c r="AL49" s="207" t="s">
        <v>183</v>
      </c>
      <c r="AM49" s="104">
        <f>+C49+U49</f>
        <v>0</v>
      </c>
      <c r="AN49" s="104">
        <f t="shared" ref="AN49:AP64" si="28">+D49+V49</f>
        <v>0</v>
      </c>
      <c r="AO49" s="104">
        <f t="shared" si="28"/>
        <v>0</v>
      </c>
      <c r="AP49" s="104">
        <f t="shared" si="28"/>
        <v>0</v>
      </c>
      <c r="AQ49" s="98">
        <f>+AP49</f>
        <v>0</v>
      </c>
      <c r="AR49" s="105">
        <f>+Z49+H49</f>
        <v>0</v>
      </c>
      <c r="AS49" s="105">
        <f t="shared" ref="AS49:AU64" si="29">+AA49+I49</f>
        <v>0</v>
      </c>
      <c r="AT49" s="105">
        <f t="shared" si="29"/>
        <v>0</v>
      </c>
      <c r="AU49" s="105">
        <f t="shared" si="29"/>
        <v>0</v>
      </c>
      <c r="AV49" s="98">
        <f>+AU49</f>
        <v>0</v>
      </c>
      <c r="AW49" s="105">
        <f>+AE49+M49</f>
        <v>0</v>
      </c>
      <c r="AX49" s="105">
        <f t="shared" ref="AX49:AZ64" si="30">+AF49+N49</f>
        <v>0</v>
      </c>
      <c r="AY49" s="105">
        <f t="shared" si="30"/>
        <v>0</v>
      </c>
      <c r="AZ49" s="105">
        <f t="shared" si="30"/>
        <v>0</v>
      </c>
      <c r="BA49" s="98">
        <f>+AZ49</f>
        <v>0</v>
      </c>
      <c r="BB49" s="223"/>
      <c r="BC49" s="87"/>
      <c r="BD49" s="87"/>
    </row>
    <row r="50" spans="1:56" ht="15.75" customHeight="1" outlineLevel="1" x14ac:dyDescent="0.25">
      <c r="A50" s="56"/>
      <c r="B50" s="209" t="s">
        <v>130</v>
      </c>
      <c r="C50" s="118"/>
      <c r="D50" s="118"/>
      <c r="E50" s="119"/>
      <c r="F50" s="119"/>
      <c r="G50" s="124">
        <f t="shared" ref="G50:G81" si="31">+F50</f>
        <v>0</v>
      </c>
      <c r="H50" s="119"/>
      <c r="I50" s="119"/>
      <c r="J50" s="119"/>
      <c r="K50" s="119"/>
      <c r="L50" s="124">
        <f t="shared" ref="L50:L81" si="32">+K50</f>
        <v>0</v>
      </c>
      <c r="M50" s="119"/>
      <c r="N50" s="119"/>
      <c r="O50" s="119"/>
      <c r="P50" s="119"/>
      <c r="Q50" s="124">
        <f t="shared" ref="Q50:Q81" si="33">+P50</f>
        <v>0</v>
      </c>
      <c r="R50" s="210"/>
      <c r="S50" s="75"/>
      <c r="T50" s="209" t="s">
        <v>135</v>
      </c>
      <c r="U50" s="118"/>
      <c r="V50" s="118"/>
      <c r="W50" s="119"/>
      <c r="X50" s="119"/>
      <c r="Y50" s="123">
        <f t="shared" ref="Y50:Y80" si="34">+X50</f>
        <v>0</v>
      </c>
      <c r="Z50" s="119"/>
      <c r="AA50" s="119"/>
      <c r="AB50" s="119"/>
      <c r="AC50" s="119"/>
      <c r="AD50" s="123">
        <f t="shared" ref="AD50:AD79" si="35">+AC50</f>
        <v>0</v>
      </c>
      <c r="AE50" s="119"/>
      <c r="AF50" s="119"/>
      <c r="AG50" s="119"/>
      <c r="AH50" s="119"/>
      <c r="AI50" s="123">
        <f t="shared" ref="AI50:AI80" si="36">+AH50</f>
        <v>0</v>
      </c>
      <c r="AJ50" s="210"/>
      <c r="AL50" s="209" t="s">
        <v>184</v>
      </c>
      <c r="AM50" s="104">
        <f t="shared" ref="AM50:AP79" si="37">+C50+U50</f>
        <v>0</v>
      </c>
      <c r="AN50" s="104">
        <f t="shared" si="28"/>
        <v>0</v>
      </c>
      <c r="AO50" s="104">
        <f t="shared" si="28"/>
        <v>0</v>
      </c>
      <c r="AP50" s="104">
        <f t="shared" si="28"/>
        <v>0</v>
      </c>
      <c r="AQ50" s="98">
        <f t="shared" ref="AQ50:AQ79" si="38">+AP50</f>
        <v>0</v>
      </c>
      <c r="AR50" s="105">
        <f t="shared" ref="AR50:AU80" si="39">+Z50+H50</f>
        <v>0</v>
      </c>
      <c r="AS50" s="105">
        <f t="shared" si="29"/>
        <v>0</v>
      </c>
      <c r="AT50" s="105">
        <f t="shared" si="29"/>
        <v>0</v>
      </c>
      <c r="AU50" s="105">
        <f t="shared" si="29"/>
        <v>0</v>
      </c>
      <c r="AV50" s="98">
        <f t="shared" ref="AV50:AV80" si="40">+AU50</f>
        <v>0</v>
      </c>
      <c r="AW50" s="105">
        <f t="shared" ref="AW50:AZ79" si="41">+AE50+M50</f>
        <v>0</v>
      </c>
      <c r="AX50" s="105">
        <f t="shared" si="30"/>
        <v>0</v>
      </c>
      <c r="AY50" s="105">
        <f t="shared" si="30"/>
        <v>0</v>
      </c>
      <c r="AZ50" s="105">
        <f t="shared" si="30"/>
        <v>0</v>
      </c>
      <c r="BA50" s="98">
        <f t="shared" ref="BA50:BA79" si="42">+AZ50</f>
        <v>0</v>
      </c>
      <c r="BB50" s="223"/>
      <c r="BC50" s="87"/>
      <c r="BD50" s="87"/>
    </row>
    <row r="51" spans="1:56" ht="15.75" customHeight="1" outlineLevel="1" x14ac:dyDescent="0.25">
      <c r="A51" s="56"/>
      <c r="B51" s="211" t="s">
        <v>131</v>
      </c>
      <c r="C51" s="68"/>
      <c r="D51" s="68"/>
      <c r="E51" s="69"/>
      <c r="F51" s="69"/>
      <c r="G51" s="124">
        <f t="shared" si="31"/>
        <v>0</v>
      </c>
      <c r="H51" s="69"/>
      <c r="I51" s="69"/>
      <c r="J51" s="69"/>
      <c r="K51" s="69"/>
      <c r="L51" s="124">
        <f t="shared" si="32"/>
        <v>0</v>
      </c>
      <c r="M51" s="69"/>
      <c r="N51" s="69"/>
      <c r="O51" s="69"/>
      <c r="P51" s="69"/>
      <c r="Q51" s="124">
        <f t="shared" si="33"/>
        <v>0</v>
      </c>
      <c r="R51" s="210"/>
      <c r="S51" s="75"/>
      <c r="T51" s="211" t="s">
        <v>136</v>
      </c>
      <c r="U51" s="68"/>
      <c r="V51" s="68"/>
      <c r="W51" s="69"/>
      <c r="X51" s="69"/>
      <c r="Y51" s="123">
        <f t="shared" si="34"/>
        <v>0</v>
      </c>
      <c r="Z51" s="69"/>
      <c r="AA51" s="69"/>
      <c r="AB51" s="69"/>
      <c r="AC51" s="69"/>
      <c r="AD51" s="123">
        <f t="shared" si="35"/>
        <v>0</v>
      </c>
      <c r="AE51" s="69"/>
      <c r="AF51" s="69"/>
      <c r="AG51" s="69"/>
      <c r="AH51" s="69"/>
      <c r="AI51" s="123">
        <f t="shared" si="36"/>
        <v>0</v>
      </c>
      <c r="AJ51" s="210"/>
      <c r="AL51" s="211" t="s">
        <v>185</v>
      </c>
      <c r="AM51" s="104">
        <f t="shared" si="37"/>
        <v>0</v>
      </c>
      <c r="AN51" s="104">
        <f t="shared" si="28"/>
        <v>0</v>
      </c>
      <c r="AO51" s="104">
        <f t="shared" si="28"/>
        <v>0</v>
      </c>
      <c r="AP51" s="104">
        <f t="shared" si="28"/>
        <v>0</v>
      </c>
      <c r="AQ51" s="98">
        <f t="shared" si="38"/>
        <v>0</v>
      </c>
      <c r="AR51" s="105">
        <f t="shared" si="39"/>
        <v>0</v>
      </c>
      <c r="AS51" s="105">
        <f t="shared" si="29"/>
        <v>0</v>
      </c>
      <c r="AT51" s="105">
        <f t="shared" si="29"/>
        <v>0</v>
      </c>
      <c r="AU51" s="105">
        <f t="shared" si="29"/>
        <v>0</v>
      </c>
      <c r="AV51" s="98">
        <f t="shared" si="40"/>
        <v>0</v>
      </c>
      <c r="AW51" s="105">
        <f t="shared" si="41"/>
        <v>0</v>
      </c>
      <c r="AX51" s="105">
        <f t="shared" si="30"/>
        <v>0</v>
      </c>
      <c r="AY51" s="105">
        <f t="shared" si="30"/>
        <v>0</v>
      </c>
      <c r="AZ51" s="105">
        <f t="shared" si="30"/>
        <v>0</v>
      </c>
      <c r="BA51" s="98">
        <f t="shared" si="42"/>
        <v>0</v>
      </c>
      <c r="BB51" s="223"/>
      <c r="BC51" s="87"/>
      <c r="BD51" s="87"/>
    </row>
    <row r="52" spans="1:56" ht="15.75" customHeight="1" outlineLevel="1" x14ac:dyDescent="0.25">
      <c r="A52" s="56"/>
      <c r="B52" s="209" t="s">
        <v>132</v>
      </c>
      <c r="C52" s="118"/>
      <c r="D52" s="118"/>
      <c r="E52" s="119"/>
      <c r="F52" s="119"/>
      <c r="G52" s="124">
        <f t="shared" si="31"/>
        <v>0</v>
      </c>
      <c r="H52" s="119"/>
      <c r="I52" s="119"/>
      <c r="J52" s="119"/>
      <c r="K52" s="119"/>
      <c r="L52" s="124">
        <f t="shared" si="32"/>
        <v>0</v>
      </c>
      <c r="M52" s="119"/>
      <c r="N52" s="119"/>
      <c r="O52" s="119"/>
      <c r="P52" s="119"/>
      <c r="Q52" s="124">
        <f t="shared" si="33"/>
        <v>0</v>
      </c>
      <c r="R52" s="210"/>
      <c r="S52" s="75"/>
      <c r="T52" s="209" t="s">
        <v>137</v>
      </c>
      <c r="U52" s="118"/>
      <c r="V52" s="118"/>
      <c r="W52" s="119"/>
      <c r="X52" s="119"/>
      <c r="Y52" s="123">
        <f t="shared" si="34"/>
        <v>0</v>
      </c>
      <c r="Z52" s="119"/>
      <c r="AA52" s="119"/>
      <c r="AB52" s="119"/>
      <c r="AC52" s="119"/>
      <c r="AD52" s="123">
        <f t="shared" si="35"/>
        <v>0</v>
      </c>
      <c r="AE52" s="119"/>
      <c r="AF52" s="119"/>
      <c r="AG52" s="119"/>
      <c r="AH52" s="119"/>
      <c r="AI52" s="123">
        <f t="shared" si="36"/>
        <v>0</v>
      </c>
      <c r="AJ52" s="210"/>
      <c r="AL52" s="209" t="s">
        <v>186</v>
      </c>
      <c r="AM52" s="104">
        <f t="shared" si="37"/>
        <v>0</v>
      </c>
      <c r="AN52" s="104">
        <f t="shared" si="28"/>
        <v>0</v>
      </c>
      <c r="AO52" s="104">
        <f t="shared" si="28"/>
        <v>0</v>
      </c>
      <c r="AP52" s="104">
        <f t="shared" si="28"/>
        <v>0</v>
      </c>
      <c r="AQ52" s="98">
        <f t="shared" si="38"/>
        <v>0</v>
      </c>
      <c r="AR52" s="105">
        <f t="shared" si="39"/>
        <v>0</v>
      </c>
      <c r="AS52" s="105">
        <f t="shared" si="29"/>
        <v>0</v>
      </c>
      <c r="AT52" s="105">
        <f t="shared" si="29"/>
        <v>0</v>
      </c>
      <c r="AU52" s="105">
        <f t="shared" si="29"/>
        <v>0</v>
      </c>
      <c r="AV52" s="98">
        <f t="shared" si="40"/>
        <v>0</v>
      </c>
      <c r="AW52" s="105">
        <f t="shared" si="41"/>
        <v>0</v>
      </c>
      <c r="AX52" s="105">
        <f t="shared" si="30"/>
        <v>0</v>
      </c>
      <c r="AY52" s="105">
        <f t="shared" si="30"/>
        <v>0</v>
      </c>
      <c r="AZ52" s="105">
        <f t="shared" si="30"/>
        <v>0</v>
      </c>
      <c r="BA52" s="98">
        <f t="shared" si="42"/>
        <v>0</v>
      </c>
      <c r="BB52" s="223"/>
      <c r="BC52" s="87"/>
      <c r="BD52" s="87"/>
    </row>
    <row r="53" spans="1:56" ht="15.75" customHeight="1" outlineLevel="1" x14ac:dyDescent="0.25">
      <c r="A53" s="56"/>
      <c r="B53" s="211" t="s">
        <v>133</v>
      </c>
      <c r="C53" s="68"/>
      <c r="D53" s="68"/>
      <c r="E53" s="69"/>
      <c r="F53" s="69"/>
      <c r="G53" s="124">
        <f t="shared" si="31"/>
        <v>0</v>
      </c>
      <c r="H53" s="69"/>
      <c r="I53" s="69"/>
      <c r="J53" s="69"/>
      <c r="K53" s="69"/>
      <c r="L53" s="124">
        <f t="shared" si="32"/>
        <v>0</v>
      </c>
      <c r="M53" s="69"/>
      <c r="N53" s="69"/>
      <c r="O53" s="69"/>
      <c r="P53" s="69"/>
      <c r="Q53" s="124">
        <f t="shared" si="33"/>
        <v>0</v>
      </c>
      <c r="R53" s="210"/>
      <c r="S53" s="75"/>
      <c r="T53" s="211" t="s">
        <v>138</v>
      </c>
      <c r="U53" s="68"/>
      <c r="V53" s="68"/>
      <c r="W53" s="69"/>
      <c r="X53" s="69"/>
      <c r="Y53" s="123">
        <f t="shared" si="34"/>
        <v>0</v>
      </c>
      <c r="Z53" s="69"/>
      <c r="AA53" s="69"/>
      <c r="AB53" s="69"/>
      <c r="AC53" s="69"/>
      <c r="AD53" s="123">
        <f t="shared" si="35"/>
        <v>0</v>
      </c>
      <c r="AE53" s="69"/>
      <c r="AF53" s="69"/>
      <c r="AG53" s="69"/>
      <c r="AH53" s="69"/>
      <c r="AI53" s="123">
        <f t="shared" si="36"/>
        <v>0</v>
      </c>
      <c r="AJ53" s="210"/>
      <c r="AL53" s="211" t="s">
        <v>187</v>
      </c>
      <c r="AM53" s="104">
        <f t="shared" si="37"/>
        <v>0</v>
      </c>
      <c r="AN53" s="104">
        <f t="shared" si="28"/>
        <v>0</v>
      </c>
      <c r="AO53" s="104">
        <f t="shared" si="28"/>
        <v>0</v>
      </c>
      <c r="AP53" s="104">
        <f t="shared" si="28"/>
        <v>0</v>
      </c>
      <c r="AQ53" s="98">
        <f t="shared" si="38"/>
        <v>0</v>
      </c>
      <c r="AR53" s="105">
        <f t="shared" si="39"/>
        <v>0</v>
      </c>
      <c r="AS53" s="105">
        <f t="shared" si="29"/>
        <v>0</v>
      </c>
      <c r="AT53" s="105">
        <f t="shared" si="29"/>
        <v>0</v>
      </c>
      <c r="AU53" s="105">
        <f t="shared" si="29"/>
        <v>0</v>
      </c>
      <c r="AV53" s="98">
        <f t="shared" si="40"/>
        <v>0</v>
      </c>
      <c r="AW53" s="105">
        <f t="shared" si="41"/>
        <v>0</v>
      </c>
      <c r="AX53" s="105">
        <f t="shared" si="30"/>
        <v>0</v>
      </c>
      <c r="AY53" s="105">
        <f t="shared" si="30"/>
        <v>0</v>
      </c>
      <c r="AZ53" s="105">
        <f t="shared" si="30"/>
        <v>0</v>
      </c>
      <c r="BA53" s="98">
        <f t="shared" si="42"/>
        <v>0</v>
      </c>
      <c r="BB53" s="223"/>
      <c r="BC53" s="87"/>
      <c r="BD53" s="87"/>
    </row>
    <row r="54" spans="1:56" ht="15.75" customHeight="1" outlineLevel="1" x14ac:dyDescent="0.25">
      <c r="A54" s="56"/>
      <c r="B54" s="211" t="s">
        <v>251</v>
      </c>
      <c r="C54" s="68"/>
      <c r="D54" s="68"/>
      <c r="E54" s="69"/>
      <c r="F54" s="69"/>
      <c r="G54" s="124">
        <f t="shared" si="31"/>
        <v>0</v>
      </c>
      <c r="H54" s="69"/>
      <c r="I54" s="69"/>
      <c r="J54" s="69"/>
      <c r="K54" s="69"/>
      <c r="L54" s="124">
        <f t="shared" si="32"/>
        <v>0</v>
      </c>
      <c r="M54" s="69"/>
      <c r="N54" s="69"/>
      <c r="O54" s="69"/>
      <c r="P54" s="69"/>
      <c r="Q54" s="124">
        <f t="shared" si="33"/>
        <v>0</v>
      </c>
      <c r="R54" s="210"/>
      <c r="S54" s="75"/>
      <c r="T54" s="211" t="s">
        <v>252</v>
      </c>
      <c r="U54" s="68"/>
      <c r="V54" s="68"/>
      <c r="W54" s="69"/>
      <c r="X54" s="69"/>
      <c r="Y54" s="123">
        <f t="shared" si="34"/>
        <v>0</v>
      </c>
      <c r="Z54" s="69"/>
      <c r="AA54" s="69"/>
      <c r="AB54" s="69"/>
      <c r="AC54" s="69"/>
      <c r="AD54" s="123">
        <f t="shared" si="35"/>
        <v>0</v>
      </c>
      <c r="AE54" s="69"/>
      <c r="AF54" s="69"/>
      <c r="AG54" s="69"/>
      <c r="AH54" s="69"/>
      <c r="AI54" s="123">
        <f t="shared" si="36"/>
        <v>0</v>
      </c>
      <c r="AJ54" s="210"/>
      <c r="AL54" s="211" t="s">
        <v>188</v>
      </c>
      <c r="AM54" s="104">
        <f t="shared" si="37"/>
        <v>0</v>
      </c>
      <c r="AN54" s="104">
        <f t="shared" si="28"/>
        <v>0</v>
      </c>
      <c r="AO54" s="104">
        <f t="shared" si="28"/>
        <v>0</v>
      </c>
      <c r="AP54" s="104">
        <f t="shared" si="28"/>
        <v>0</v>
      </c>
      <c r="AQ54" s="98">
        <f t="shared" si="38"/>
        <v>0</v>
      </c>
      <c r="AR54" s="105">
        <f t="shared" si="39"/>
        <v>0</v>
      </c>
      <c r="AS54" s="105">
        <f t="shared" si="29"/>
        <v>0</v>
      </c>
      <c r="AT54" s="105">
        <f t="shared" si="29"/>
        <v>0</v>
      </c>
      <c r="AU54" s="105">
        <f t="shared" si="29"/>
        <v>0</v>
      </c>
      <c r="AV54" s="98">
        <f t="shared" si="40"/>
        <v>0</v>
      </c>
      <c r="AW54" s="105">
        <f t="shared" si="41"/>
        <v>0</v>
      </c>
      <c r="AX54" s="105">
        <f t="shared" si="30"/>
        <v>0</v>
      </c>
      <c r="AY54" s="105">
        <f t="shared" si="30"/>
        <v>0</v>
      </c>
      <c r="AZ54" s="105">
        <f t="shared" si="30"/>
        <v>0</v>
      </c>
      <c r="BA54" s="98">
        <f t="shared" si="42"/>
        <v>0</v>
      </c>
      <c r="BB54" s="223"/>
      <c r="BC54" s="87"/>
      <c r="BD54" s="87"/>
    </row>
    <row r="55" spans="1:56" ht="15.75" customHeight="1" outlineLevel="1" x14ac:dyDescent="0.25">
      <c r="A55" s="56"/>
      <c r="B55" s="211" t="s">
        <v>253</v>
      </c>
      <c r="C55" s="68"/>
      <c r="D55" s="68"/>
      <c r="E55" s="69"/>
      <c r="F55" s="69"/>
      <c r="G55" s="124">
        <f t="shared" si="31"/>
        <v>0</v>
      </c>
      <c r="H55" s="69"/>
      <c r="I55" s="69"/>
      <c r="J55" s="69"/>
      <c r="K55" s="69"/>
      <c r="L55" s="124">
        <f t="shared" si="32"/>
        <v>0</v>
      </c>
      <c r="M55" s="69"/>
      <c r="N55" s="69"/>
      <c r="O55" s="69"/>
      <c r="P55" s="69"/>
      <c r="Q55" s="124">
        <f t="shared" si="33"/>
        <v>0</v>
      </c>
      <c r="R55" s="210"/>
      <c r="S55" s="75"/>
      <c r="T55" s="211" t="s">
        <v>254</v>
      </c>
      <c r="U55" s="68"/>
      <c r="V55" s="68"/>
      <c r="W55" s="69"/>
      <c r="X55" s="69"/>
      <c r="Y55" s="123">
        <f t="shared" si="34"/>
        <v>0</v>
      </c>
      <c r="Z55" s="69"/>
      <c r="AA55" s="69"/>
      <c r="AB55" s="69"/>
      <c r="AC55" s="69"/>
      <c r="AD55" s="123">
        <f t="shared" si="35"/>
        <v>0</v>
      </c>
      <c r="AE55" s="69"/>
      <c r="AF55" s="69"/>
      <c r="AG55" s="69"/>
      <c r="AH55" s="69"/>
      <c r="AI55" s="123">
        <f t="shared" si="36"/>
        <v>0</v>
      </c>
      <c r="AJ55" s="210"/>
      <c r="AL55" s="211" t="s">
        <v>189</v>
      </c>
      <c r="AM55" s="104">
        <f t="shared" si="37"/>
        <v>0</v>
      </c>
      <c r="AN55" s="104">
        <f t="shared" si="28"/>
        <v>0</v>
      </c>
      <c r="AO55" s="104">
        <f t="shared" si="28"/>
        <v>0</v>
      </c>
      <c r="AP55" s="104">
        <f t="shared" si="28"/>
        <v>0</v>
      </c>
      <c r="AQ55" s="98">
        <f t="shared" si="38"/>
        <v>0</v>
      </c>
      <c r="AR55" s="105">
        <f t="shared" si="39"/>
        <v>0</v>
      </c>
      <c r="AS55" s="105">
        <f t="shared" si="29"/>
        <v>0</v>
      </c>
      <c r="AT55" s="105">
        <f t="shared" si="29"/>
        <v>0</v>
      </c>
      <c r="AU55" s="105">
        <f t="shared" si="29"/>
        <v>0</v>
      </c>
      <c r="AV55" s="98">
        <f t="shared" si="40"/>
        <v>0</v>
      </c>
      <c r="AW55" s="105">
        <f t="shared" si="41"/>
        <v>0</v>
      </c>
      <c r="AX55" s="105">
        <f t="shared" si="30"/>
        <v>0</v>
      </c>
      <c r="AY55" s="105">
        <f t="shared" si="30"/>
        <v>0</v>
      </c>
      <c r="AZ55" s="105">
        <f t="shared" si="30"/>
        <v>0</v>
      </c>
      <c r="BA55" s="98">
        <f t="shared" si="42"/>
        <v>0</v>
      </c>
      <c r="BB55" s="223"/>
      <c r="BC55" s="87"/>
      <c r="BD55" s="87"/>
    </row>
    <row r="56" spans="1:56" ht="15.75" customHeight="1" outlineLevel="1" x14ac:dyDescent="0.25">
      <c r="A56" s="56"/>
      <c r="B56" s="209" t="s">
        <v>255</v>
      </c>
      <c r="C56" s="119"/>
      <c r="D56" s="119"/>
      <c r="E56" s="119"/>
      <c r="F56" s="119"/>
      <c r="G56" s="124">
        <f t="shared" si="31"/>
        <v>0</v>
      </c>
      <c r="H56" s="119"/>
      <c r="I56" s="119"/>
      <c r="J56" s="119"/>
      <c r="K56" s="119"/>
      <c r="L56" s="124">
        <f t="shared" si="32"/>
        <v>0</v>
      </c>
      <c r="M56" s="119"/>
      <c r="N56" s="119"/>
      <c r="O56" s="119"/>
      <c r="P56" s="119"/>
      <c r="Q56" s="124">
        <f t="shared" si="33"/>
        <v>0</v>
      </c>
      <c r="R56" s="210"/>
      <c r="S56" s="309"/>
      <c r="T56" s="209" t="s">
        <v>256</v>
      </c>
      <c r="U56" s="119"/>
      <c r="V56" s="119"/>
      <c r="W56" s="119"/>
      <c r="X56" s="119"/>
      <c r="Y56" s="123">
        <f t="shared" si="34"/>
        <v>0</v>
      </c>
      <c r="Z56" s="119"/>
      <c r="AA56" s="119"/>
      <c r="AB56" s="119"/>
      <c r="AC56" s="119"/>
      <c r="AD56" s="123">
        <f t="shared" si="35"/>
        <v>0</v>
      </c>
      <c r="AE56" s="119"/>
      <c r="AF56" s="119"/>
      <c r="AG56" s="119"/>
      <c r="AH56" s="119"/>
      <c r="AI56" s="123">
        <f t="shared" si="36"/>
        <v>0</v>
      </c>
      <c r="AJ56" s="210"/>
      <c r="AL56" s="209" t="s">
        <v>190</v>
      </c>
      <c r="AM56" s="104">
        <f t="shared" si="37"/>
        <v>0</v>
      </c>
      <c r="AN56" s="104">
        <f t="shared" si="28"/>
        <v>0</v>
      </c>
      <c r="AO56" s="104">
        <f t="shared" si="28"/>
        <v>0</v>
      </c>
      <c r="AP56" s="104">
        <f t="shared" si="28"/>
        <v>0</v>
      </c>
      <c r="AQ56" s="98">
        <f t="shared" si="38"/>
        <v>0</v>
      </c>
      <c r="AR56" s="105">
        <f t="shared" si="39"/>
        <v>0</v>
      </c>
      <c r="AS56" s="105">
        <f t="shared" si="29"/>
        <v>0</v>
      </c>
      <c r="AT56" s="105">
        <f t="shared" si="29"/>
        <v>0</v>
      </c>
      <c r="AU56" s="105">
        <f t="shared" si="29"/>
        <v>0</v>
      </c>
      <c r="AV56" s="98">
        <f t="shared" si="40"/>
        <v>0</v>
      </c>
      <c r="AW56" s="105">
        <f t="shared" si="41"/>
        <v>0</v>
      </c>
      <c r="AX56" s="105">
        <f t="shared" si="30"/>
        <v>0</v>
      </c>
      <c r="AY56" s="105">
        <f t="shared" si="30"/>
        <v>0</v>
      </c>
      <c r="AZ56" s="105">
        <f t="shared" si="30"/>
        <v>0</v>
      </c>
      <c r="BA56" s="98">
        <f t="shared" si="42"/>
        <v>0</v>
      </c>
      <c r="BB56" s="223"/>
      <c r="BC56" s="87"/>
      <c r="BD56" s="87"/>
    </row>
    <row r="57" spans="1:56" ht="15.75" customHeight="1" outlineLevel="1" x14ac:dyDescent="0.25">
      <c r="A57" s="56"/>
      <c r="B57" s="211" t="s">
        <v>257</v>
      </c>
      <c r="C57" s="69"/>
      <c r="D57" s="69"/>
      <c r="E57" s="69"/>
      <c r="F57" s="69"/>
      <c r="G57" s="124">
        <f t="shared" si="31"/>
        <v>0</v>
      </c>
      <c r="H57" s="69"/>
      <c r="I57" s="69"/>
      <c r="J57" s="69"/>
      <c r="K57" s="69"/>
      <c r="L57" s="124">
        <f t="shared" si="32"/>
        <v>0</v>
      </c>
      <c r="M57" s="69"/>
      <c r="N57" s="69"/>
      <c r="O57" s="69"/>
      <c r="P57" s="69"/>
      <c r="Q57" s="124">
        <f t="shared" si="33"/>
        <v>0</v>
      </c>
      <c r="R57" s="210"/>
      <c r="S57" s="309"/>
      <c r="T57" s="211" t="s">
        <v>257</v>
      </c>
      <c r="U57" s="69"/>
      <c r="V57" s="69"/>
      <c r="W57" s="69"/>
      <c r="X57" s="69"/>
      <c r="Y57" s="123">
        <f t="shared" si="34"/>
        <v>0</v>
      </c>
      <c r="Z57" s="69"/>
      <c r="AA57" s="69"/>
      <c r="AB57" s="69"/>
      <c r="AC57" s="69"/>
      <c r="AD57" s="123">
        <f t="shared" si="35"/>
        <v>0</v>
      </c>
      <c r="AE57" s="69"/>
      <c r="AF57" s="69"/>
      <c r="AG57" s="69"/>
      <c r="AH57" s="69"/>
      <c r="AI57" s="123">
        <f t="shared" si="36"/>
        <v>0</v>
      </c>
      <c r="AJ57" s="210"/>
      <c r="AL57" s="211" t="s">
        <v>191</v>
      </c>
      <c r="AM57" s="104">
        <f t="shared" si="37"/>
        <v>0</v>
      </c>
      <c r="AN57" s="104">
        <f t="shared" si="28"/>
        <v>0</v>
      </c>
      <c r="AO57" s="104">
        <f t="shared" si="28"/>
        <v>0</v>
      </c>
      <c r="AP57" s="104">
        <f t="shared" si="28"/>
        <v>0</v>
      </c>
      <c r="AQ57" s="98">
        <f t="shared" si="38"/>
        <v>0</v>
      </c>
      <c r="AR57" s="105">
        <f t="shared" si="39"/>
        <v>0</v>
      </c>
      <c r="AS57" s="105">
        <f t="shared" si="29"/>
        <v>0</v>
      </c>
      <c r="AT57" s="105">
        <f t="shared" si="29"/>
        <v>0</v>
      </c>
      <c r="AU57" s="105">
        <f t="shared" si="29"/>
        <v>0</v>
      </c>
      <c r="AV57" s="98">
        <f t="shared" si="40"/>
        <v>0</v>
      </c>
      <c r="AW57" s="105">
        <f t="shared" si="41"/>
        <v>0</v>
      </c>
      <c r="AX57" s="105">
        <f t="shared" si="30"/>
        <v>0</v>
      </c>
      <c r="AY57" s="105">
        <f t="shared" si="30"/>
        <v>0</v>
      </c>
      <c r="AZ57" s="105">
        <f t="shared" si="30"/>
        <v>0</v>
      </c>
      <c r="BA57" s="98">
        <f t="shared" si="42"/>
        <v>0</v>
      </c>
      <c r="BB57" s="223"/>
      <c r="BC57" s="87"/>
      <c r="BD57" s="87"/>
    </row>
    <row r="58" spans="1:56" ht="15.75" customHeight="1" outlineLevel="1" x14ac:dyDescent="0.25">
      <c r="A58" s="56"/>
      <c r="B58" s="209" t="s">
        <v>258</v>
      </c>
      <c r="C58" s="119"/>
      <c r="D58" s="119"/>
      <c r="E58" s="119"/>
      <c r="F58" s="119"/>
      <c r="G58" s="124">
        <f t="shared" si="31"/>
        <v>0</v>
      </c>
      <c r="H58" s="119"/>
      <c r="I58" s="119"/>
      <c r="J58" s="119"/>
      <c r="K58" s="119"/>
      <c r="L58" s="124">
        <f t="shared" si="32"/>
        <v>0</v>
      </c>
      <c r="M58" s="119"/>
      <c r="N58" s="119"/>
      <c r="O58" s="119"/>
      <c r="P58" s="119"/>
      <c r="Q58" s="124">
        <f t="shared" si="33"/>
        <v>0</v>
      </c>
      <c r="R58" s="210"/>
      <c r="S58" s="309"/>
      <c r="T58" s="209" t="s">
        <v>258</v>
      </c>
      <c r="U58" s="119"/>
      <c r="V58" s="119"/>
      <c r="W58" s="119"/>
      <c r="X58" s="119"/>
      <c r="Y58" s="123">
        <f t="shared" si="34"/>
        <v>0</v>
      </c>
      <c r="Z58" s="119"/>
      <c r="AA58" s="119"/>
      <c r="AB58" s="119"/>
      <c r="AC58" s="119"/>
      <c r="AD58" s="123">
        <f t="shared" si="35"/>
        <v>0</v>
      </c>
      <c r="AE58" s="119"/>
      <c r="AF58" s="119"/>
      <c r="AG58" s="119"/>
      <c r="AH58" s="119"/>
      <c r="AI58" s="123">
        <f t="shared" si="36"/>
        <v>0</v>
      </c>
      <c r="AJ58" s="210"/>
      <c r="AL58" s="209" t="s">
        <v>192</v>
      </c>
      <c r="AM58" s="104">
        <f t="shared" si="37"/>
        <v>0</v>
      </c>
      <c r="AN58" s="104">
        <f t="shared" si="28"/>
        <v>0</v>
      </c>
      <c r="AO58" s="104">
        <f t="shared" si="28"/>
        <v>0</v>
      </c>
      <c r="AP58" s="104">
        <f t="shared" si="28"/>
        <v>0</v>
      </c>
      <c r="AQ58" s="98">
        <f t="shared" si="38"/>
        <v>0</v>
      </c>
      <c r="AR58" s="105">
        <f t="shared" si="39"/>
        <v>0</v>
      </c>
      <c r="AS58" s="105">
        <f t="shared" si="29"/>
        <v>0</v>
      </c>
      <c r="AT58" s="105">
        <f t="shared" si="29"/>
        <v>0</v>
      </c>
      <c r="AU58" s="105">
        <f t="shared" si="29"/>
        <v>0</v>
      </c>
      <c r="AV58" s="98">
        <f t="shared" si="40"/>
        <v>0</v>
      </c>
      <c r="AW58" s="105">
        <f t="shared" si="41"/>
        <v>0</v>
      </c>
      <c r="AX58" s="105">
        <f t="shared" si="30"/>
        <v>0</v>
      </c>
      <c r="AY58" s="105">
        <f t="shared" si="30"/>
        <v>0</v>
      </c>
      <c r="AZ58" s="105">
        <f t="shared" si="30"/>
        <v>0</v>
      </c>
      <c r="BA58" s="98">
        <f t="shared" si="42"/>
        <v>0</v>
      </c>
      <c r="BB58" s="223"/>
      <c r="BC58" s="87"/>
      <c r="BD58" s="87"/>
    </row>
    <row r="59" spans="1:56" ht="15.75" customHeight="1" outlineLevel="1" x14ac:dyDescent="0.25">
      <c r="A59" s="56"/>
      <c r="B59" s="212" t="s">
        <v>259</v>
      </c>
      <c r="C59" s="69"/>
      <c r="D59" s="69"/>
      <c r="E59" s="69"/>
      <c r="F59" s="69"/>
      <c r="G59" s="124">
        <f t="shared" si="31"/>
        <v>0</v>
      </c>
      <c r="H59" s="69"/>
      <c r="I59" s="69"/>
      <c r="J59" s="69"/>
      <c r="K59" s="69"/>
      <c r="L59" s="124">
        <f t="shared" si="32"/>
        <v>0</v>
      </c>
      <c r="M59" s="69"/>
      <c r="N59" s="69"/>
      <c r="O59" s="69"/>
      <c r="P59" s="69"/>
      <c r="Q59" s="124">
        <f t="shared" si="33"/>
        <v>0</v>
      </c>
      <c r="R59" s="210"/>
      <c r="S59" s="309"/>
      <c r="T59" s="212" t="s">
        <v>259</v>
      </c>
      <c r="U59" s="69"/>
      <c r="V59" s="69"/>
      <c r="W59" s="69"/>
      <c r="X59" s="69"/>
      <c r="Y59" s="123">
        <f t="shared" si="34"/>
        <v>0</v>
      </c>
      <c r="Z59" s="69"/>
      <c r="AA59" s="69"/>
      <c r="AB59" s="69"/>
      <c r="AC59" s="69"/>
      <c r="AD59" s="123">
        <f t="shared" si="35"/>
        <v>0</v>
      </c>
      <c r="AE59" s="69"/>
      <c r="AF59" s="69"/>
      <c r="AG59" s="69"/>
      <c r="AH59" s="69"/>
      <c r="AI59" s="123">
        <f t="shared" si="36"/>
        <v>0</v>
      </c>
      <c r="AJ59" s="210"/>
      <c r="AL59" s="212" t="s">
        <v>193</v>
      </c>
      <c r="AM59" s="104">
        <f t="shared" si="37"/>
        <v>0</v>
      </c>
      <c r="AN59" s="104">
        <f t="shared" si="28"/>
        <v>0</v>
      </c>
      <c r="AO59" s="104">
        <f t="shared" si="28"/>
        <v>0</v>
      </c>
      <c r="AP59" s="104">
        <f t="shared" si="28"/>
        <v>0</v>
      </c>
      <c r="AQ59" s="98">
        <f t="shared" si="38"/>
        <v>0</v>
      </c>
      <c r="AR59" s="105">
        <f t="shared" si="39"/>
        <v>0</v>
      </c>
      <c r="AS59" s="105">
        <f t="shared" si="29"/>
        <v>0</v>
      </c>
      <c r="AT59" s="105">
        <f t="shared" si="29"/>
        <v>0</v>
      </c>
      <c r="AU59" s="105">
        <f t="shared" si="29"/>
        <v>0</v>
      </c>
      <c r="AV59" s="98">
        <f t="shared" si="40"/>
        <v>0</v>
      </c>
      <c r="AW59" s="105">
        <f t="shared" si="41"/>
        <v>0</v>
      </c>
      <c r="AX59" s="105">
        <f t="shared" si="30"/>
        <v>0</v>
      </c>
      <c r="AY59" s="105">
        <f t="shared" si="30"/>
        <v>0</v>
      </c>
      <c r="AZ59" s="105">
        <f t="shared" si="30"/>
        <v>0</v>
      </c>
      <c r="BA59" s="98">
        <f t="shared" si="42"/>
        <v>0</v>
      </c>
      <c r="BB59" s="223"/>
      <c r="BC59" s="87"/>
      <c r="BD59" s="87"/>
    </row>
    <row r="60" spans="1:56" ht="15.75" customHeight="1" outlineLevel="1" x14ac:dyDescent="0.25">
      <c r="A60" s="56"/>
      <c r="B60" s="209" t="s">
        <v>260</v>
      </c>
      <c r="C60" s="119"/>
      <c r="D60" s="119"/>
      <c r="E60" s="119"/>
      <c r="F60" s="119"/>
      <c r="G60" s="124">
        <f t="shared" si="31"/>
        <v>0</v>
      </c>
      <c r="H60" s="119"/>
      <c r="I60" s="119"/>
      <c r="J60" s="119"/>
      <c r="K60" s="119"/>
      <c r="L60" s="124">
        <f t="shared" si="32"/>
        <v>0</v>
      </c>
      <c r="M60" s="119"/>
      <c r="N60" s="119"/>
      <c r="O60" s="119"/>
      <c r="P60" s="119"/>
      <c r="Q60" s="124">
        <f t="shared" si="33"/>
        <v>0</v>
      </c>
      <c r="R60" s="210"/>
      <c r="S60" s="309"/>
      <c r="T60" s="209" t="s">
        <v>260</v>
      </c>
      <c r="U60" s="119"/>
      <c r="V60" s="119"/>
      <c r="W60" s="119"/>
      <c r="X60" s="119"/>
      <c r="Y60" s="123">
        <f t="shared" si="34"/>
        <v>0</v>
      </c>
      <c r="Z60" s="119"/>
      <c r="AA60" s="119"/>
      <c r="AB60" s="119"/>
      <c r="AC60" s="119"/>
      <c r="AD60" s="123">
        <f t="shared" si="35"/>
        <v>0</v>
      </c>
      <c r="AE60" s="119"/>
      <c r="AF60" s="119"/>
      <c r="AG60" s="119"/>
      <c r="AH60" s="119"/>
      <c r="AI60" s="123">
        <f t="shared" si="36"/>
        <v>0</v>
      </c>
      <c r="AJ60" s="210"/>
      <c r="AL60" s="209" t="s">
        <v>194</v>
      </c>
      <c r="AM60" s="104">
        <f t="shared" si="37"/>
        <v>0</v>
      </c>
      <c r="AN60" s="104">
        <f t="shared" si="28"/>
        <v>0</v>
      </c>
      <c r="AO60" s="104">
        <f t="shared" si="28"/>
        <v>0</v>
      </c>
      <c r="AP60" s="104">
        <f t="shared" si="28"/>
        <v>0</v>
      </c>
      <c r="AQ60" s="98">
        <f t="shared" si="38"/>
        <v>0</v>
      </c>
      <c r="AR60" s="105">
        <f t="shared" si="39"/>
        <v>0</v>
      </c>
      <c r="AS60" s="105">
        <f t="shared" si="29"/>
        <v>0</v>
      </c>
      <c r="AT60" s="105">
        <f t="shared" si="29"/>
        <v>0</v>
      </c>
      <c r="AU60" s="105">
        <f t="shared" si="29"/>
        <v>0</v>
      </c>
      <c r="AV60" s="98">
        <f t="shared" si="40"/>
        <v>0</v>
      </c>
      <c r="AW60" s="105">
        <f t="shared" si="41"/>
        <v>0</v>
      </c>
      <c r="AX60" s="105">
        <f t="shared" si="30"/>
        <v>0</v>
      </c>
      <c r="AY60" s="105">
        <f t="shared" si="30"/>
        <v>0</v>
      </c>
      <c r="AZ60" s="105">
        <f t="shared" si="30"/>
        <v>0</v>
      </c>
      <c r="BA60" s="98">
        <f t="shared" si="42"/>
        <v>0</v>
      </c>
      <c r="BB60" s="223"/>
      <c r="BC60" s="87"/>
      <c r="BD60" s="87"/>
    </row>
    <row r="61" spans="1:56" ht="15.75" customHeight="1" outlineLevel="1" x14ac:dyDescent="0.25">
      <c r="A61" s="56"/>
      <c r="B61" s="212" t="s">
        <v>261</v>
      </c>
      <c r="C61" s="69"/>
      <c r="D61" s="69"/>
      <c r="E61" s="69"/>
      <c r="F61" s="69"/>
      <c r="G61" s="124">
        <f t="shared" si="31"/>
        <v>0</v>
      </c>
      <c r="H61" s="69"/>
      <c r="I61" s="69"/>
      <c r="J61" s="69"/>
      <c r="K61" s="69"/>
      <c r="L61" s="124">
        <f t="shared" si="32"/>
        <v>0</v>
      </c>
      <c r="M61" s="69"/>
      <c r="N61" s="69"/>
      <c r="O61" s="69"/>
      <c r="P61" s="69"/>
      <c r="Q61" s="124">
        <f t="shared" si="33"/>
        <v>0</v>
      </c>
      <c r="R61" s="210"/>
      <c r="S61" s="309"/>
      <c r="T61" s="212" t="s">
        <v>261</v>
      </c>
      <c r="U61" s="69"/>
      <c r="V61" s="69"/>
      <c r="W61" s="69"/>
      <c r="X61" s="69"/>
      <c r="Y61" s="123">
        <f t="shared" si="34"/>
        <v>0</v>
      </c>
      <c r="Z61" s="69"/>
      <c r="AA61" s="69"/>
      <c r="AB61" s="69"/>
      <c r="AC61" s="69"/>
      <c r="AD61" s="123">
        <f t="shared" si="35"/>
        <v>0</v>
      </c>
      <c r="AE61" s="69"/>
      <c r="AF61" s="69"/>
      <c r="AG61" s="69"/>
      <c r="AH61" s="69"/>
      <c r="AI61" s="123">
        <f t="shared" si="36"/>
        <v>0</v>
      </c>
      <c r="AJ61" s="210"/>
      <c r="AL61" s="212" t="s">
        <v>195</v>
      </c>
      <c r="AM61" s="104">
        <f t="shared" si="37"/>
        <v>0</v>
      </c>
      <c r="AN61" s="104">
        <f t="shared" si="28"/>
        <v>0</v>
      </c>
      <c r="AO61" s="104">
        <f t="shared" si="28"/>
        <v>0</v>
      </c>
      <c r="AP61" s="104">
        <f t="shared" si="28"/>
        <v>0</v>
      </c>
      <c r="AQ61" s="98">
        <f t="shared" si="38"/>
        <v>0</v>
      </c>
      <c r="AR61" s="105">
        <f t="shared" si="39"/>
        <v>0</v>
      </c>
      <c r="AS61" s="105">
        <f t="shared" si="29"/>
        <v>0</v>
      </c>
      <c r="AT61" s="105">
        <f t="shared" si="29"/>
        <v>0</v>
      </c>
      <c r="AU61" s="105">
        <f t="shared" si="29"/>
        <v>0</v>
      </c>
      <c r="AV61" s="98">
        <f t="shared" si="40"/>
        <v>0</v>
      </c>
      <c r="AW61" s="105">
        <f t="shared" si="41"/>
        <v>0</v>
      </c>
      <c r="AX61" s="105">
        <f t="shared" si="30"/>
        <v>0</v>
      </c>
      <c r="AY61" s="105">
        <f t="shared" si="30"/>
        <v>0</v>
      </c>
      <c r="AZ61" s="105">
        <f t="shared" si="30"/>
        <v>0</v>
      </c>
      <c r="BA61" s="98">
        <f t="shared" si="42"/>
        <v>0</v>
      </c>
      <c r="BB61" s="223"/>
      <c r="BC61" s="87"/>
      <c r="BD61" s="87"/>
    </row>
    <row r="62" spans="1:56" ht="15.75" customHeight="1" outlineLevel="1" x14ac:dyDescent="0.25">
      <c r="A62" s="56"/>
      <c r="B62" s="209" t="s">
        <v>262</v>
      </c>
      <c r="C62" s="119"/>
      <c r="D62" s="69"/>
      <c r="E62" s="119"/>
      <c r="F62" s="119"/>
      <c r="G62" s="124">
        <f t="shared" si="31"/>
        <v>0</v>
      </c>
      <c r="H62" s="119"/>
      <c r="I62" s="119"/>
      <c r="J62" s="119"/>
      <c r="K62" s="119"/>
      <c r="L62" s="124">
        <f t="shared" si="32"/>
        <v>0</v>
      </c>
      <c r="M62" s="119"/>
      <c r="N62" s="119"/>
      <c r="O62" s="119"/>
      <c r="P62" s="119"/>
      <c r="Q62" s="124">
        <f t="shared" si="33"/>
        <v>0</v>
      </c>
      <c r="R62" s="210"/>
      <c r="S62" s="309"/>
      <c r="T62" s="209" t="s">
        <v>262</v>
      </c>
      <c r="U62" s="119"/>
      <c r="V62" s="69"/>
      <c r="W62" s="119"/>
      <c r="X62" s="119"/>
      <c r="Y62" s="123">
        <f t="shared" si="34"/>
        <v>0</v>
      </c>
      <c r="Z62" s="119"/>
      <c r="AA62" s="119"/>
      <c r="AB62" s="119"/>
      <c r="AC62" s="119"/>
      <c r="AD62" s="123">
        <f t="shared" si="35"/>
        <v>0</v>
      </c>
      <c r="AE62" s="119"/>
      <c r="AF62" s="119"/>
      <c r="AG62" s="119"/>
      <c r="AH62" s="119"/>
      <c r="AI62" s="123">
        <f t="shared" si="36"/>
        <v>0</v>
      </c>
      <c r="AJ62" s="210"/>
      <c r="AL62" s="209" t="s">
        <v>196</v>
      </c>
      <c r="AM62" s="104">
        <f t="shared" si="37"/>
        <v>0</v>
      </c>
      <c r="AN62" s="104">
        <f t="shared" si="28"/>
        <v>0</v>
      </c>
      <c r="AO62" s="104">
        <f t="shared" si="28"/>
        <v>0</v>
      </c>
      <c r="AP62" s="104">
        <f t="shared" si="28"/>
        <v>0</v>
      </c>
      <c r="AQ62" s="98">
        <f t="shared" si="38"/>
        <v>0</v>
      </c>
      <c r="AR62" s="105">
        <f t="shared" si="39"/>
        <v>0</v>
      </c>
      <c r="AS62" s="105">
        <f t="shared" si="29"/>
        <v>0</v>
      </c>
      <c r="AT62" s="105">
        <f t="shared" si="29"/>
        <v>0</v>
      </c>
      <c r="AU62" s="105">
        <f t="shared" si="29"/>
        <v>0</v>
      </c>
      <c r="AV62" s="98">
        <f t="shared" si="40"/>
        <v>0</v>
      </c>
      <c r="AW62" s="105">
        <f t="shared" si="41"/>
        <v>0</v>
      </c>
      <c r="AX62" s="105">
        <f t="shared" si="30"/>
        <v>0</v>
      </c>
      <c r="AY62" s="105">
        <f t="shared" si="30"/>
        <v>0</v>
      </c>
      <c r="AZ62" s="105">
        <f t="shared" si="30"/>
        <v>0</v>
      </c>
      <c r="BA62" s="98">
        <f t="shared" si="42"/>
        <v>0</v>
      </c>
      <c r="BB62" s="223"/>
      <c r="BC62" s="87"/>
      <c r="BD62" s="87"/>
    </row>
    <row r="63" spans="1:56" ht="15.75" customHeight="1" outlineLevel="1" x14ac:dyDescent="0.25">
      <c r="A63" s="56"/>
      <c r="B63" s="209" t="s">
        <v>263</v>
      </c>
      <c r="C63" s="119"/>
      <c r="D63" s="69"/>
      <c r="E63" s="119"/>
      <c r="F63" s="119"/>
      <c r="G63" s="124">
        <f t="shared" si="31"/>
        <v>0</v>
      </c>
      <c r="H63" s="119"/>
      <c r="I63" s="119"/>
      <c r="J63" s="119"/>
      <c r="K63" s="119"/>
      <c r="L63" s="124">
        <f t="shared" si="32"/>
        <v>0</v>
      </c>
      <c r="M63" s="119"/>
      <c r="N63" s="119"/>
      <c r="O63" s="119"/>
      <c r="P63" s="119"/>
      <c r="Q63" s="124">
        <f t="shared" si="33"/>
        <v>0</v>
      </c>
      <c r="R63" s="210"/>
      <c r="S63" s="144"/>
      <c r="T63" s="209" t="s">
        <v>263</v>
      </c>
      <c r="U63" s="119"/>
      <c r="V63" s="69"/>
      <c r="W63" s="119"/>
      <c r="X63" s="119"/>
      <c r="Y63" s="123">
        <f t="shared" si="34"/>
        <v>0</v>
      </c>
      <c r="Z63" s="119"/>
      <c r="AA63" s="119"/>
      <c r="AB63" s="119"/>
      <c r="AC63" s="119"/>
      <c r="AD63" s="123">
        <f t="shared" si="35"/>
        <v>0</v>
      </c>
      <c r="AE63" s="119"/>
      <c r="AF63" s="119"/>
      <c r="AG63" s="119"/>
      <c r="AH63" s="119"/>
      <c r="AI63" s="123">
        <f t="shared" si="36"/>
        <v>0</v>
      </c>
      <c r="AJ63" s="210"/>
      <c r="AL63" s="209" t="s">
        <v>197</v>
      </c>
      <c r="AM63" s="104">
        <f t="shared" si="37"/>
        <v>0</v>
      </c>
      <c r="AN63" s="104">
        <f t="shared" si="28"/>
        <v>0</v>
      </c>
      <c r="AO63" s="104">
        <f t="shared" si="28"/>
        <v>0</v>
      </c>
      <c r="AP63" s="104">
        <f t="shared" si="28"/>
        <v>0</v>
      </c>
      <c r="AQ63" s="98">
        <f t="shared" si="38"/>
        <v>0</v>
      </c>
      <c r="AR63" s="105">
        <f t="shared" si="39"/>
        <v>0</v>
      </c>
      <c r="AS63" s="105">
        <f t="shared" si="29"/>
        <v>0</v>
      </c>
      <c r="AT63" s="105">
        <f t="shared" si="29"/>
        <v>0</v>
      </c>
      <c r="AU63" s="105">
        <f t="shared" si="29"/>
        <v>0</v>
      </c>
      <c r="AV63" s="98">
        <f t="shared" si="40"/>
        <v>0</v>
      </c>
      <c r="AW63" s="105">
        <f t="shared" si="41"/>
        <v>0</v>
      </c>
      <c r="AX63" s="105">
        <f t="shared" si="30"/>
        <v>0</v>
      </c>
      <c r="AY63" s="105">
        <f t="shared" si="30"/>
        <v>0</v>
      </c>
      <c r="AZ63" s="105">
        <f t="shared" si="30"/>
        <v>0</v>
      </c>
      <c r="BA63" s="98">
        <f t="shared" si="42"/>
        <v>0</v>
      </c>
      <c r="BB63" s="223"/>
      <c r="BC63" s="87"/>
      <c r="BD63" s="87"/>
    </row>
    <row r="64" spans="1:56" ht="15.75" customHeight="1" outlineLevel="1" x14ac:dyDescent="0.25">
      <c r="A64" s="56"/>
      <c r="B64" s="209" t="s">
        <v>264</v>
      </c>
      <c r="C64" s="119"/>
      <c r="D64" s="69"/>
      <c r="E64" s="119"/>
      <c r="F64" s="119"/>
      <c r="G64" s="124">
        <f t="shared" si="31"/>
        <v>0</v>
      </c>
      <c r="H64" s="119"/>
      <c r="I64" s="119"/>
      <c r="J64" s="119"/>
      <c r="K64" s="119"/>
      <c r="L64" s="124">
        <f t="shared" si="32"/>
        <v>0</v>
      </c>
      <c r="M64" s="119"/>
      <c r="N64" s="119"/>
      <c r="O64" s="119"/>
      <c r="P64" s="119"/>
      <c r="Q64" s="124">
        <f t="shared" si="33"/>
        <v>0</v>
      </c>
      <c r="R64" s="210"/>
      <c r="S64" s="144"/>
      <c r="T64" s="209" t="s">
        <v>264</v>
      </c>
      <c r="U64" s="119"/>
      <c r="V64" s="69"/>
      <c r="W64" s="119"/>
      <c r="X64" s="119"/>
      <c r="Y64" s="123">
        <f t="shared" si="34"/>
        <v>0</v>
      </c>
      <c r="Z64" s="119"/>
      <c r="AA64" s="119"/>
      <c r="AB64" s="119"/>
      <c r="AC64" s="119"/>
      <c r="AD64" s="123">
        <f t="shared" si="35"/>
        <v>0</v>
      </c>
      <c r="AE64" s="119"/>
      <c r="AF64" s="119"/>
      <c r="AG64" s="119"/>
      <c r="AH64" s="119"/>
      <c r="AI64" s="123">
        <f t="shared" si="36"/>
        <v>0</v>
      </c>
      <c r="AJ64" s="210"/>
      <c r="AL64" s="209" t="s">
        <v>198</v>
      </c>
      <c r="AM64" s="104">
        <f t="shared" si="37"/>
        <v>0</v>
      </c>
      <c r="AN64" s="104">
        <f t="shared" si="28"/>
        <v>0</v>
      </c>
      <c r="AO64" s="104">
        <f t="shared" si="28"/>
        <v>0</v>
      </c>
      <c r="AP64" s="104">
        <f t="shared" si="28"/>
        <v>0</v>
      </c>
      <c r="AQ64" s="98">
        <f t="shared" si="38"/>
        <v>0</v>
      </c>
      <c r="AR64" s="105">
        <f t="shared" si="39"/>
        <v>0</v>
      </c>
      <c r="AS64" s="105">
        <f t="shared" si="29"/>
        <v>0</v>
      </c>
      <c r="AT64" s="105">
        <f t="shared" si="29"/>
        <v>0</v>
      </c>
      <c r="AU64" s="105">
        <f t="shared" si="29"/>
        <v>0</v>
      </c>
      <c r="AV64" s="98">
        <f t="shared" si="40"/>
        <v>0</v>
      </c>
      <c r="AW64" s="105">
        <f t="shared" si="41"/>
        <v>0</v>
      </c>
      <c r="AX64" s="105">
        <f t="shared" si="30"/>
        <v>0</v>
      </c>
      <c r="AY64" s="105">
        <f t="shared" si="30"/>
        <v>0</v>
      </c>
      <c r="AZ64" s="105">
        <f t="shared" si="30"/>
        <v>0</v>
      </c>
      <c r="BA64" s="98">
        <f t="shared" si="42"/>
        <v>0</v>
      </c>
      <c r="BB64" s="223"/>
      <c r="BC64" s="87"/>
      <c r="BD64" s="87"/>
    </row>
    <row r="65" spans="1:56" ht="15.75" customHeight="1" outlineLevel="1" x14ac:dyDescent="0.25">
      <c r="A65" s="56"/>
      <c r="B65" s="209" t="s">
        <v>265</v>
      </c>
      <c r="C65" s="119"/>
      <c r="D65" s="69"/>
      <c r="E65" s="119"/>
      <c r="F65" s="119"/>
      <c r="G65" s="124">
        <f t="shared" si="31"/>
        <v>0</v>
      </c>
      <c r="H65" s="119"/>
      <c r="I65" s="119"/>
      <c r="J65" s="119"/>
      <c r="K65" s="119"/>
      <c r="L65" s="124">
        <f t="shared" si="32"/>
        <v>0</v>
      </c>
      <c r="M65" s="119"/>
      <c r="N65" s="119"/>
      <c r="O65" s="119"/>
      <c r="P65" s="119"/>
      <c r="Q65" s="124">
        <f t="shared" si="33"/>
        <v>0</v>
      </c>
      <c r="R65" s="210"/>
      <c r="S65" s="144"/>
      <c r="T65" s="209" t="s">
        <v>265</v>
      </c>
      <c r="U65" s="119"/>
      <c r="V65" s="69"/>
      <c r="W65" s="119"/>
      <c r="X65" s="119"/>
      <c r="Y65" s="123">
        <f t="shared" si="34"/>
        <v>0</v>
      </c>
      <c r="Z65" s="119"/>
      <c r="AA65" s="119"/>
      <c r="AB65" s="119"/>
      <c r="AC65" s="119"/>
      <c r="AD65" s="123">
        <f t="shared" si="35"/>
        <v>0</v>
      </c>
      <c r="AE65" s="119"/>
      <c r="AF65" s="119"/>
      <c r="AG65" s="119"/>
      <c r="AH65" s="119"/>
      <c r="AI65" s="123">
        <f t="shared" si="36"/>
        <v>0</v>
      </c>
      <c r="AJ65" s="210"/>
      <c r="AL65" s="209" t="s">
        <v>199</v>
      </c>
      <c r="AM65" s="104">
        <f t="shared" si="37"/>
        <v>0</v>
      </c>
      <c r="AN65" s="104">
        <f t="shared" si="37"/>
        <v>0</v>
      </c>
      <c r="AO65" s="104">
        <f t="shared" si="37"/>
        <v>0</v>
      </c>
      <c r="AP65" s="104">
        <f t="shared" si="37"/>
        <v>0</v>
      </c>
      <c r="AQ65" s="98">
        <f t="shared" si="38"/>
        <v>0</v>
      </c>
      <c r="AR65" s="105">
        <f t="shared" si="39"/>
        <v>0</v>
      </c>
      <c r="AS65" s="105">
        <f t="shared" si="39"/>
        <v>0</v>
      </c>
      <c r="AT65" s="105">
        <f t="shared" si="39"/>
        <v>0</v>
      </c>
      <c r="AU65" s="105">
        <f t="shared" si="39"/>
        <v>0</v>
      </c>
      <c r="AV65" s="98">
        <f t="shared" si="40"/>
        <v>0</v>
      </c>
      <c r="AW65" s="105">
        <f t="shared" si="41"/>
        <v>0</v>
      </c>
      <c r="AX65" s="105">
        <f t="shared" si="41"/>
        <v>0</v>
      </c>
      <c r="AY65" s="105">
        <f t="shared" si="41"/>
        <v>0</v>
      </c>
      <c r="AZ65" s="105">
        <f t="shared" si="41"/>
        <v>0</v>
      </c>
      <c r="BA65" s="98">
        <f t="shared" si="42"/>
        <v>0</v>
      </c>
      <c r="BB65" s="223"/>
      <c r="BC65" s="87"/>
      <c r="BD65" s="87"/>
    </row>
    <row r="66" spans="1:56" ht="15.75" customHeight="1" outlineLevel="1" x14ac:dyDescent="0.25">
      <c r="A66" s="56"/>
      <c r="B66" s="209" t="s">
        <v>266</v>
      </c>
      <c r="C66" s="119"/>
      <c r="D66" s="69"/>
      <c r="E66" s="119"/>
      <c r="F66" s="119"/>
      <c r="G66" s="124">
        <f t="shared" si="31"/>
        <v>0</v>
      </c>
      <c r="H66" s="119"/>
      <c r="I66" s="119"/>
      <c r="J66" s="119"/>
      <c r="K66" s="119"/>
      <c r="L66" s="124">
        <f t="shared" si="32"/>
        <v>0</v>
      </c>
      <c r="M66" s="119"/>
      <c r="N66" s="119"/>
      <c r="O66" s="119"/>
      <c r="P66" s="119"/>
      <c r="Q66" s="124">
        <f t="shared" si="33"/>
        <v>0</v>
      </c>
      <c r="R66" s="210"/>
      <c r="S66" s="144"/>
      <c r="T66" s="209" t="s">
        <v>266</v>
      </c>
      <c r="U66" s="119"/>
      <c r="V66" s="69"/>
      <c r="W66" s="119"/>
      <c r="X66" s="119"/>
      <c r="Y66" s="123">
        <f t="shared" si="34"/>
        <v>0</v>
      </c>
      <c r="Z66" s="119"/>
      <c r="AA66" s="119"/>
      <c r="AB66" s="119"/>
      <c r="AC66" s="119"/>
      <c r="AD66" s="123">
        <f t="shared" si="35"/>
        <v>0</v>
      </c>
      <c r="AE66" s="119"/>
      <c r="AF66" s="119"/>
      <c r="AG66" s="119"/>
      <c r="AH66" s="119"/>
      <c r="AI66" s="123">
        <f t="shared" si="36"/>
        <v>0</v>
      </c>
      <c r="AJ66" s="210"/>
      <c r="AL66" s="209" t="s">
        <v>200</v>
      </c>
      <c r="AM66" s="104">
        <f t="shared" si="37"/>
        <v>0</v>
      </c>
      <c r="AN66" s="104">
        <f t="shared" si="37"/>
        <v>0</v>
      </c>
      <c r="AO66" s="104">
        <f t="shared" si="37"/>
        <v>0</v>
      </c>
      <c r="AP66" s="104">
        <f t="shared" si="37"/>
        <v>0</v>
      </c>
      <c r="AQ66" s="98">
        <f t="shared" si="38"/>
        <v>0</v>
      </c>
      <c r="AR66" s="105">
        <f t="shared" si="39"/>
        <v>0</v>
      </c>
      <c r="AS66" s="105">
        <f t="shared" si="39"/>
        <v>0</v>
      </c>
      <c r="AT66" s="105">
        <f t="shared" si="39"/>
        <v>0</v>
      </c>
      <c r="AU66" s="105">
        <f t="shared" si="39"/>
        <v>0</v>
      </c>
      <c r="AV66" s="98">
        <f t="shared" si="40"/>
        <v>0</v>
      </c>
      <c r="AW66" s="105">
        <f t="shared" si="41"/>
        <v>0</v>
      </c>
      <c r="AX66" s="105">
        <f t="shared" si="41"/>
        <v>0</v>
      </c>
      <c r="AY66" s="105">
        <f t="shared" si="41"/>
        <v>0</v>
      </c>
      <c r="AZ66" s="105">
        <f t="shared" si="41"/>
        <v>0</v>
      </c>
      <c r="BA66" s="98">
        <f t="shared" si="42"/>
        <v>0</v>
      </c>
      <c r="BB66" s="223"/>
      <c r="BC66" s="87"/>
      <c r="BD66" s="87"/>
    </row>
    <row r="67" spans="1:56" ht="15.75" customHeight="1" outlineLevel="1" x14ac:dyDescent="0.25">
      <c r="A67" s="56"/>
      <c r="B67" s="209" t="s">
        <v>267</v>
      </c>
      <c r="C67" s="119"/>
      <c r="D67" s="69"/>
      <c r="E67" s="119"/>
      <c r="F67" s="119"/>
      <c r="G67" s="124">
        <f t="shared" si="31"/>
        <v>0</v>
      </c>
      <c r="H67" s="119"/>
      <c r="I67" s="119"/>
      <c r="J67" s="119"/>
      <c r="K67" s="119"/>
      <c r="L67" s="124">
        <f t="shared" si="32"/>
        <v>0</v>
      </c>
      <c r="M67" s="119"/>
      <c r="N67" s="119"/>
      <c r="O67" s="119"/>
      <c r="P67" s="119"/>
      <c r="Q67" s="124">
        <f t="shared" si="33"/>
        <v>0</v>
      </c>
      <c r="R67" s="210"/>
      <c r="S67" s="144"/>
      <c r="T67" s="209" t="s">
        <v>267</v>
      </c>
      <c r="U67" s="119"/>
      <c r="V67" s="69"/>
      <c r="W67" s="119"/>
      <c r="X67" s="119"/>
      <c r="Y67" s="123">
        <f t="shared" si="34"/>
        <v>0</v>
      </c>
      <c r="Z67" s="119"/>
      <c r="AA67" s="119"/>
      <c r="AB67" s="119"/>
      <c r="AC67" s="119"/>
      <c r="AD67" s="123">
        <f t="shared" si="35"/>
        <v>0</v>
      </c>
      <c r="AE67" s="119"/>
      <c r="AF67" s="119"/>
      <c r="AG67" s="119"/>
      <c r="AH67" s="119"/>
      <c r="AI67" s="123">
        <f t="shared" si="36"/>
        <v>0</v>
      </c>
      <c r="AJ67" s="210"/>
      <c r="AL67" s="209" t="s">
        <v>201</v>
      </c>
      <c r="AM67" s="104">
        <f t="shared" si="37"/>
        <v>0</v>
      </c>
      <c r="AN67" s="104">
        <f t="shared" si="37"/>
        <v>0</v>
      </c>
      <c r="AO67" s="104">
        <f t="shared" si="37"/>
        <v>0</v>
      </c>
      <c r="AP67" s="104">
        <f t="shared" si="37"/>
        <v>0</v>
      </c>
      <c r="AQ67" s="98">
        <f t="shared" si="38"/>
        <v>0</v>
      </c>
      <c r="AR67" s="105">
        <f t="shared" si="39"/>
        <v>0</v>
      </c>
      <c r="AS67" s="105">
        <f t="shared" si="39"/>
        <v>0</v>
      </c>
      <c r="AT67" s="105">
        <f t="shared" si="39"/>
        <v>0</v>
      </c>
      <c r="AU67" s="105">
        <f t="shared" si="39"/>
        <v>0</v>
      </c>
      <c r="AV67" s="98">
        <f t="shared" si="40"/>
        <v>0</v>
      </c>
      <c r="AW67" s="105">
        <f t="shared" si="41"/>
        <v>0</v>
      </c>
      <c r="AX67" s="105">
        <f t="shared" si="41"/>
        <v>0</v>
      </c>
      <c r="AY67" s="105">
        <f t="shared" si="41"/>
        <v>0</v>
      </c>
      <c r="AZ67" s="105">
        <f t="shared" si="41"/>
        <v>0</v>
      </c>
      <c r="BA67" s="98">
        <f t="shared" si="42"/>
        <v>0</v>
      </c>
      <c r="BB67" s="223"/>
      <c r="BC67" s="87"/>
      <c r="BD67" s="87"/>
    </row>
    <row r="68" spans="1:56" ht="15.75" customHeight="1" outlineLevel="1" x14ac:dyDescent="0.25">
      <c r="A68" s="56"/>
      <c r="B68" s="209" t="s">
        <v>268</v>
      </c>
      <c r="C68" s="119"/>
      <c r="D68" s="69"/>
      <c r="E68" s="119"/>
      <c r="F68" s="119"/>
      <c r="G68" s="124">
        <f t="shared" si="31"/>
        <v>0</v>
      </c>
      <c r="H68" s="119"/>
      <c r="I68" s="119"/>
      <c r="J68" s="119"/>
      <c r="K68" s="119"/>
      <c r="L68" s="124">
        <f t="shared" si="32"/>
        <v>0</v>
      </c>
      <c r="M68" s="119"/>
      <c r="N68" s="119"/>
      <c r="O68" s="119"/>
      <c r="P68" s="119"/>
      <c r="Q68" s="124">
        <f t="shared" si="33"/>
        <v>0</v>
      </c>
      <c r="R68" s="210"/>
      <c r="S68" s="144"/>
      <c r="T68" s="209" t="s">
        <v>268</v>
      </c>
      <c r="U68" s="119"/>
      <c r="V68" s="69"/>
      <c r="W68" s="119"/>
      <c r="X68" s="119"/>
      <c r="Y68" s="123">
        <f t="shared" si="34"/>
        <v>0</v>
      </c>
      <c r="Z68" s="119"/>
      <c r="AA68" s="119"/>
      <c r="AB68" s="119"/>
      <c r="AC68" s="119"/>
      <c r="AD68" s="123">
        <f t="shared" si="35"/>
        <v>0</v>
      </c>
      <c r="AE68" s="119"/>
      <c r="AF68" s="119"/>
      <c r="AG68" s="119"/>
      <c r="AH68" s="119"/>
      <c r="AI68" s="123">
        <f t="shared" si="36"/>
        <v>0</v>
      </c>
      <c r="AJ68" s="210"/>
      <c r="AL68" s="209" t="s">
        <v>202</v>
      </c>
      <c r="AM68" s="104">
        <f t="shared" si="37"/>
        <v>0</v>
      </c>
      <c r="AN68" s="104">
        <f t="shared" si="37"/>
        <v>0</v>
      </c>
      <c r="AO68" s="104">
        <f t="shared" si="37"/>
        <v>0</v>
      </c>
      <c r="AP68" s="104">
        <f t="shared" si="37"/>
        <v>0</v>
      </c>
      <c r="AQ68" s="98">
        <f t="shared" si="38"/>
        <v>0</v>
      </c>
      <c r="AR68" s="105">
        <f t="shared" si="39"/>
        <v>0</v>
      </c>
      <c r="AS68" s="105">
        <f t="shared" si="39"/>
        <v>0</v>
      </c>
      <c r="AT68" s="105">
        <f t="shared" si="39"/>
        <v>0</v>
      </c>
      <c r="AU68" s="105">
        <f t="shared" si="39"/>
        <v>0</v>
      </c>
      <c r="AV68" s="98">
        <f t="shared" si="40"/>
        <v>0</v>
      </c>
      <c r="AW68" s="105">
        <f t="shared" si="41"/>
        <v>0</v>
      </c>
      <c r="AX68" s="105">
        <f t="shared" si="41"/>
        <v>0</v>
      </c>
      <c r="AY68" s="105">
        <f t="shared" si="41"/>
        <v>0</v>
      </c>
      <c r="AZ68" s="105">
        <f t="shared" si="41"/>
        <v>0</v>
      </c>
      <c r="BA68" s="98">
        <f t="shared" si="42"/>
        <v>0</v>
      </c>
      <c r="BB68" s="223"/>
      <c r="BC68" s="87"/>
      <c r="BD68" s="87"/>
    </row>
    <row r="69" spans="1:56" ht="15.75" customHeight="1" outlineLevel="1" x14ac:dyDescent="0.25">
      <c r="A69" s="56"/>
      <c r="B69" s="212" t="s">
        <v>269</v>
      </c>
      <c r="C69" s="119"/>
      <c r="D69" s="69"/>
      <c r="E69" s="119"/>
      <c r="F69" s="119"/>
      <c r="G69" s="124">
        <f t="shared" si="31"/>
        <v>0</v>
      </c>
      <c r="H69" s="119"/>
      <c r="I69" s="119"/>
      <c r="J69" s="119"/>
      <c r="K69" s="119"/>
      <c r="L69" s="124">
        <f t="shared" si="32"/>
        <v>0</v>
      </c>
      <c r="M69" s="119"/>
      <c r="N69" s="119"/>
      <c r="O69" s="119"/>
      <c r="P69" s="119"/>
      <c r="Q69" s="124">
        <f t="shared" si="33"/>
        <v>0</v>
      </c>
      <c r="R69" s="210"/>
      <c r="S69" s="144"/>
      <c r="T69" s="212" t="s">
        <v>269</v>
      </c>
      <c r="U69" s="119"/>
      <c r="V69" s="69"/>
      <c r="W69" s="119"/>
      <c r="X69" s="119"/>
      <c r="Y69" s="123">
        <f t="shared" si="34"/>
        <v>0</v>
      </c>
      <c r="Z69" s="119"/>
      <c r="AA69" s="119"/>
      <c r="AB69" s="119"/>
      <c r="AC69" s="119"/>
      <c r="AD69" s="123">
        <f t="shared" si="35"/>
        <v>0</v>
      </c>
      <c r="AE69" s="119"/>
      <c r="AF69" s="119"/>
      <c r="AG69" s="119"/>
      <c r="AH69" s="119"/>
      <c r="AI69" s="123">
        <f t="shared" si="36"/>
        <v>0</v>
      </c>
      <c r="AJ69" s="210"/>
      <c r="AL69" s="209" t="s">
        <v>203</v>
      </c>
      <c r="AM69" s="104">
        <f t="shared" si="37"/>
        <v>0</v>
      </c>
      <c r="AN69" s="104">
        <f t="shared" si="37"/>
        <v>0</v>
      </c>
      <c r="AO69" s="104">
        <f t="shared" si="37"/>
        <v>0</v>
      </c>
      <c r="AP69" s="104">
        <f t="shared" si="37"/>
        <v>0</v>
      </c>
      <c r="AQ69" s="98">
        <f t="shared" si="38"/>
        <v>0</v>
      </c>
      <c r="AR69" s="105">
        <f t="shared" si="39"/>
        <v>0</v>
      </c>
      <c r="AS69" s="105">
        <f t="shared" si="39"/>
        <v>0</v>
      </c>
      <c r="AT69" s="105">
        <f t="shared" si="39"/>
        <v>0</v>
      </c>
      <c r="AU69" s="105">
        <f t="shared" si="39"/>
        <v>0</v>
      </c>
      <c r="AV69" s="98">
        <f t="shared" si="40"/>
        <v>0</v>
      </c>
      <c r="AW69" s="105">
        <f t="shared" si="41"/>
        <v>0</v>
      </c>
      <c r="AX69" s="105">
        <f t="shared" si="41"/>
        <v>0</v>
      </c>
      <c r="AY69" s="105">
        <f t="shared" si="41"/>
        <v>0</v>
      </c>
      <c r="AZ69" s="105">
        <f t="shared" si="41"/>
        <v>0</v>
      </c>
      <c r="BA69" s="98">
        <f t="shared" si="42"/>
        <v>0</v>
      </c>
      <c r="BB69" s="223"/>
      <c r="BC69" s="87"/>
      <c r="BD69" s="87"/>
    </row>
    <row r="70" spans="1:56" ht="15.75" customHeight="1" outlineLevel="1" x14ac:dyDescent="0.25">
      <c r="A70" s="56"/>
      <c r="B70" s="209" t="s">
        <v>270</v>
      </c>
      <c r="C70" s="119"/>
      <c r="D70" s="69"/>
      <c r="E70" s="119"/>
      <c r="F70" s="119"/>
      <c r="G70" s="124">
        <f t="shared" si="31"/>
        <v>0</v>
      </c>
      <c r="H70" s="119"/>
      <c r="I70" s="119"/>
      <c r="J70" s="119"/>
      <c r="K70" s="119"/>
      <c r="L70" s="124">
        <f t="shared" si="32"/>
        <v>0</v>
      </c>
      <c r="M70" s="119"/>
      <c r="N70" s="119"/>
      <c r="O70" s="119"/>
      <c r="P70" s="119"/>
      <c r="Q70" s="124">
        <f t="shared" si="33"/>
        <v>0</v>
      </c>
      <c r="R70" s="210"/>
      <c r="S70" s="144"/>
      <c r="T70" s="209" t="s">
        <v>270</v>
      </c>
      <c r="U70" s="119"/>
      <c r="V70" s="69"/>
      <c r="W70" s="119"/>
      <c r="X70" s="119"/>
      <c r="Y70" s="123">
        <f t="shared" si="34"/>
        <v>0</v>
      </c>
      <c r="Z70" s="119"/>
      <c r="AA70" s="119"/>
      <c r="AB70" s="119"/>
      <c r="AC70" s="119"/>
      <c r="AD70" s="123">
        <f t="shared" si="35"/>
        <v>0</v>
      </c>
      <c r="AE70" s="119"/>
      <c r="AF70" s="119"/>
      <c r="AG70" s="119"/>
      <c r="AH70" s="119"/>
      <c r="AI70" s="123">
        <f t="shared" si="36"/>
        <v>0</v>
      </c>
      <c r="AJ70" s="210"/>
      <c r="AL70" s="209" t="s">
        <v>204</v>
      </c>
      <c r="AM70" s="104">
        <f t="shared" si="37"/>
        <v>0</v>
      </c>
      <c r="AN70" s="104">
        <f t="shared" si="37"/>
        <v>0</v>
      </c>
      <c r="AO70" s="104">
        <f t="shared" si="37"/>
        <v>0</v>
      </c>
      <c r="AP70" s="104">
        <f t="shared" si="37"/>
        <v>0</v>
      </c>
      <c r="AQ70" s="98">
        <f t="shared" si="38"/>
        <v>0</v>
      </c>
      <c r="AR70" s="105">
        <f t="shared" si="39"/>
        <v>0</v>
      </c>
      <c r="AS70" s="105">
        <f t="shared" si="39"/>
        <v>0</v>
      </c>
      <c r="AT70" s="105">
        <f t="shared" si="39"/>
        <v>0</v>
      </c>
      <c r="AU70" s="105">
        <f t="shared" si="39"/>
        <v>0</v>
      </c>
      <c r="AV70" s="98">
        <f t="shared" si="40"/>
        <v>0</v>
      </c>
      <c r="AW70" s="105">
        <f t="shared" si="41"/>
        <v>0</v>
      </c>
      <c r="AX70" s="105">
        <f t="shared" si="41"/>
        <v>0</v>
      </c>
      <c r="AY70" s="105">
        <f t="shared" si="41"/>
        <v>0</v>
      </c>
      <c r="AZ70" s="105">
        <f t="shared" si="41"/>
        <v>0</v>
      </c>
      <c r="BA70" s="98">
        <f t="shared" si="42"/>
        <v>0</v>
      </c>
      <c r="BB70" s="223"/>
      <c r="BC70" s="87"/>
      <c r="BD70" s="87"/>
    </row>
    <row r="71" spans="1:56" ht="15.75" customHeight="1" outlineLevel="1" x14ac:dyDescent="0.25">
      <c r="A71" s="56"/>
      <c r="B71" s="209" t="s">
        <v>271</v>
      </c>
      <c r="C71" s="119"/>
      <c r="D71" s="69"/>
      <c r="E71" s="119"/>
      <c r="F71" s="119"/>
      <c r="G71" s="124">
        <f t="shared" si="31"/>
        <v>0</v>
      </c>
      <c r="H71" s="119"/>
      <c r="I71" s="119"/>
      <c r="J71" s="119"/>
      <c r="K71" s="119"/>
      <c r="L71" s="124">
        <f t="shared" si="32"/>
        <v>0</v>
      </c>
      <c r="M71" s="119"/>
      <c r="N71" s="119"/>
      <c r="O71" s="119"/>
      <c r="P71" s="119"/>
      <c r="Q71" s="124">
        <f t="shared" si="33"/>
        <v>0</v>
      </c>
      <c r="R71" s="210"/>
      <c r="S71" s="144"/>
      <c r="T71" s="209" t="s">
        <v>271</v>
      </c>
      <c r="U71" s="119"/>
      <c r="V71" s="69"/>
      <c r="W71" s="119"/>
      <c r="X71" s="119"/>
      <c r="Y71" s="123">
        <f t="shared" si="34"/>
        <v>0</v>
      </c>
      <c r="Z71" s="119"/>
      <c r="AA71" s="119"/>
      <c r="AB71" s="119"/>
      <c r="AC71" s="119"/>
      <c r="AD71" s="123">
        <f t="shared" si="35"/>
        <v>0</v>
      </c>
      <c r="AE71" s="119"/>
      <c r="AF71" s="119"/>
      <c r="AG71" s="119"/>
      <c r="AH71" s="119"/>
      <c r="AI71" s="123">
        <f t="shared" si="36"/>
        <v>0</v>
      </c>
      <c r="AJ71" s="210"/>
      <c r="AL71" s="209" t="s">
        <v>216</v>
      </c>
      <c r="AM71" s="104">
        <f t="shared" si="37"/>
        <v>0</v>
      </c>
      <c r="AN71" s="104">
        <f t="shared" si="37"/>
        <v>0</v>
      </c>
      <c r="AO71" s="104">
        <f t="shared" si="37"/>
        <v>0</v>
      </c>
      <c r="AP71" s="104">
        <f t="shared" si="37"/>
        <v>0</v>
      </c>
      <c r="AQ71" s="98">
        <f t="shared" si="38"/>
        <v>0</v>
      </c>
      <c r="AR71" s="105">
        <f t="shared" si="39"/>
        <v>0</v>
      </c>
      <c r="AS71" s="105">
        <f t="shared" si="39"/>
        <v>0</v>
      </c>
      <c r="AT71" s="105">
        <f t="shared" si="39"/>
        <v>0</v>
      </c>
      <c r="AU71" s="105">
        <f t="shared" si="39"/>
        <v>0</v>
      </c>
      <c r="AV71" s="98">
        <f t="shared" si="40"/>
        <v>0</v>
      </c>
      <c r="AW71" s="105">
        <f t="shared" si="41"/>
        <v>0</v>
      </c>
      <c r="AX71" s="105">
        <f t="shared" si="41"/>
        <v>0</v>
      </c>
      <c r="AY71" s="105">
        <f t="shared" si="41"/>
        <v>0</v>
      </c>
      <c r="AZ71" s="105">
        <f t="shared" si="41"/>
        <v>0</v>
      </c>
      <c r="BA71" s="98">
        <f t="shared" si="42"/>
        <v>0</v>
      </c>
      <c r="BB71" s="223"/>
      <c r="BC71" s="87"/>
      <c r="BD71" s="87"/>
    </row>
    <row r="72" spans="1:56" ht="15.75" customHeight="1" outlineLevel="1" x14ac:dyDescent="0.25">
      <c r="A72" s="56"/>
      <c r="B72" s="209" t="s">
        <v>272</v>
      </c>
      <c r="C72" s="119"/>
      <c r="D72" s="69"/>
      <c r="E72" s="119"/>
      <c r="F72" s="119"/>
      <c r="G72" s="124">
        <f t="shared" si="31"/>
        <v>0</v>
      </c>
      <c r="H72" s="119"/>
      <c r="I72" s="119"/>
      <c r="J72" s="119"/>
      <c r="K72" s="119"/>
      <c r="L72" s="124">
        <f t="shared" si="32"/>
        <v>0</v>
      </c>
      <c r="M72" s="119"/>
      <c r="N72" s="119"/>
      <c r="O72" s="119"/>
      <c r="P72" s="119"/>
      <c r="Q72" s="124">
        <f t="shared" si="33"/>
        <v>0</v>
      </c>
      <c r="R72" s="210"/>
      <c r="S72" s="144"/>
      <c r="T72" s="209" t="s">
        <v>272</v>
      </c>
      <c r="U72" s="119"/>
      <c r="V72" s="69"/>
      <c r="W72" s="119"/>
      <c r="X72" s="119"/>
      <c r="Y72" s="123">
        <f t="shared" si="34"/>
        <v>0</v>
      </c>
      <c r="Z72" s="119"/>
      <c r="AA72" s="119"/>
      <c r="AB72" s="119"/>
      <c r="AC72" s="119"/>
      <c r="AD72" s="123">
        <f t="shared" si="35"/>
        <v>0</v>
      </c>
      <c r="AE72" s="119"/>
      <c r="AF72" s="119"/>
      <c r="AG72" s="119"/>
      <c r="AH72" s="119"/>
      <c r="AI72" s="123">
        <f t="shared" si="36"/>
        <v>0</v>
      </c>
      <c r="AJ72" s="210"/>
      <c r="AL72" s="209" t="s">
        <v>217</v>
      </c>
      <c r="AM72" s="104">
        <f t="shared" si="37"/>
        <v>0</v>
      </c>
      <c r="AN72" s="104">
        <f t="shared" si="37"/>
        <v>0</v>
      </c>
      <c r="AO72" s="104">
        <f t="shared" si="37"/>
        <v>0</v>
      </c>
      <c r="AP72" s="104">
        <f t="shared" si="37"/>
        <v>0</v>
      </c>
      <c r="AQ72" s="98">
        <f t="shared" si="38"/>
        <v>0</v>
      </c>
      <c r="AR72" s="105">
        <f t="shared" si="39"/>
        <v>0</v>
      </c>
      <c r="AS72" s="105">
        <f t="shared" si="39"/>
        <v>0</v>
      </c>
      <c r="AT72" s="105">
        <f t="shared" si="39"/>
        <v>0</v>
      </c>
      <c r="AU72" s="105">
        <f t="shared" si="39"/>
        <v>0</v>
      </c>
      <c r="AV72" s="98">
        <f t="shared" si="40"/>
        <v>0</v>
      </c>
      <c r="AW72" s="105">
        <f t="shared" si="41"/>
        <v>0</v>
      </c>
      <c r="AX72" s="105">
        <f t="shared" si="41"/>
        <v>0</v>
      </c>
      <c r="AY72" s="105">
        <f t="shared" si="41"/>
        <v>0</v>
      </c>
      <c r="AZ72" s="105">
        <f t="shared" si="41"/>
        <v>0</v>
      </c>
      <c r="BA72" s="98">
        <f t="shared" si="42"/>
        <v>0</v>
      </c>
      <c r="BB72" s="223"/>
      <c r="BC72" s="87"/>
      <c r="BD72" s="87"/>
    </row>
    <row r="73" spans="1:56" ht="15.75" customHeight="1" outlineLevel="1" x14ac:dyDescent="0.25">
      <c r="A73" s="56"/>
      <c r="B73" s="209" t="s">
        <v>273</v>
      </c>
      <c r="C73" s="119"/>
      <c r="D73" s="69"/>
      <c r="E73" s="119"/>
      <c r="F73" s="119"/>
      <c r="G73" s="124">
        <f t="shared" si="31"/>
        <v>0</v>
      </c>
      <c r="H73" s="119"/>
      <c r="I73" s="119"/>
      <c r="J73" s="119"/>
      <c r="K73" s="119"/>
      <c r="L73" s="124">
        <f t="shared" si="32"/>
        <v>0</v>
      </c>
      <c r="M73" s="119"/>
      <c r="N73" s="119"/>
      <c r="O73" s="119"/>
      <c r="P73" s="119"/>
      <c r="Q73" s="124">
        <f t="shared" si="33"/>
        <v>0</v>
      </c>
      <c r="R73" s="210"/>
      <c r="S73" s="144"/>
      <c r="T73" s="209" t="s">
        <v>273</v>
      </c>
      <c r="U73" s="119"/>
      <c r="V73" s="69"/>
      <c r="W73" s="119"/>
      <c r="X73" s="119"/>
      <c r="Y73" s="123">
        <f t="shared" si="34"/>
        <v>0</v>
      </c>
      <c r="Z73" s="119"/>
      <c r="AA73" s="119"/>
      <c r="AB73" s="119"/>
      <c r="AC73" s="119"/>
      <c r="AD73" s="123">
        <f t="shared" si="35"/>
        <v>0</v>
      </c>
      <c r="AE73" s="119"/>
      <c r="AF73" s="119"/>
      <c r="AG73" s="119"/>
      <c r="AH73" s="119"/>
      <c r="AI73" s="123">
        <f t="shared" si="36"/>
        <v>0</v>
      </c>
      <c r="AJ73" s="210"/>
      <c r="AL73" s="209" t="s">
        <v>218</v>
      </c>
      <c r="AM73" s="104">
        <f t="shared" si="37"/>
        <v>0</v>
      </c>
      <c r="AN73" s="104">
        <f t="shared" si="37"/>
        <v>0</v>
      </c>
      <c r="AO73" s="104">
        <f t="shared" si="37"/>
        <v>0</v>
      </c>
      <c r="AP73" s="104">
        <f t="shared" si="37"/>
        <v>0</v>
      </c>
      <c r="AQ73" s="98">
        <f t="shared" si="38"/>
        <v>0</v>
      </c>
      <c r="AR73" s="105">
        <f t="shared" si="39"/>
        <v>0</v>
      </c>
      <c r="AS73" s="105">
        <f t="shared" si="39"/>
        <v>0</v>
      </c>
      <c r="AT73" s="105">
        <f t="shared" si="39"/>
        <v>0</v>
      </c>
      <c r="AU73" s="105">
        <f t="shared" si="39"/>
        <v>0</v>
      </c>
      <c r="AV73" s="98">
        <f t="shared" si="40"/>
        <v>0</v>
      </c>
      <c r="AW73" s="105">
        <f t="shared" si="41"/>
        <v>0</v>
      </c>
      <c r="AX73" s="105">
        <f t="shared" si="41"/>
        <v>0</v>
      </c>
      <c r="AY73" s="105">
        <f t="shared" si="41"/>
        <v>0</v>
      </c>
      <c r="AZ73" s="105">
        <f t="shared" si="41"/>
        <v>0</v>
      </c>
      <c r="BA73" s="98">
        <f t="shared" si="42"/>
        <v>0</v>
      </c>
      <c r="BB73" s="223"/>
      <c r="BC73" s="87"/>
      <c r="BD73" s="87"/>
    </row>
    <row r="74" spans="1:56" ht="15.75" customHeight="1" outlineLevel="1" x14ac:dyDescent="0.25">
      <c r="A74" s="56"/>
      <c r="B74" s="209" t="s">
        <v>274</v>
      </c>
      <c r="C74" s="119"/>
      <c r="D74" s="69"/>
      <c r="E74" s="119"/>
      <c r="F74" s="119"/>
      <c r="G74" s="124">
        <f t="shared" si="31"/>
        <v>0</v>
      </c>
      <c r="H74" s="119"/>
      <c r="I74" s="119"/>
      <c r="J74" s="119"/>
      <c r="K74" s="119"/>
      <c r="L74" s="124">
        <f t="shared" si="32"/>
        <v>0</v>
      </c>
      <c r="M74" s="119"/>
      <c r="N74" s="119"/>
      <c r="O74" s="119"/>
      <c r="P74" s="119"/>
      <c r="Q74" s="124">
        <f t="shared" si="33"/>
        <v>0</v>
      </c>
      <c r="R74" s="210"/>
      <c r="S74" s="144"/>
      <c r="T74" s="209" t="s">
        <v>274</v>
      </c>
      <c r="U74" s="119"/>
      <c r="V74" s="69"/>
      <c r="W74" s="119"/>
      <c r="X74" s="119"/>
      <c r="Y74" s="123">
        <f t="shared" si="34"/>
        <v>0</v>
      </c>
      <c r="Z74" s="119"/>
      <c r="AA74" s="119"/>
      <c r="AB74" s="119"/>
      <c r="AC74" s="119"/>
      <c r="AD74" s="123">
        <f t="shared" si="35"/>
        <v>0</v>
      </c>
      <c r="AE74" s="119"/>
      <c r="AF74" s="119"/>
      <c r="AG74" s="119"/>
      <c r="AH74" s="119"/>
      <c r="AI74" s="123">
        <f t="shared" si="36"/>
        <v>0</v>
      </c>
      <c r="AJ74" s="210"/>
      <c r="AL74" s="209" t="s">
        <v>205</v>
      </c>
      <c r="AM74" s="104">
        <f t="shared" si="37"/>
        <v>0</v>
      </c>
      <c r="AN74" s="104">
        <f t="shared" si="37"/>
        <v>0</v>
      </c>
      <c r="AO74" s="104">
        <f t="shared" si="37"/>
        <v>0</v>
      </c>
      <c r="AP74" s="104">
        <f t="shared" si="37"/>
        <v>0</v>
      </c>
      <c r="AQ74" s="98">
        <f t="shared" si="38"/>
        <v>0</v>
      </c>
      <c r="AR74" s="105">
        <f t="shared" si="39"/>
        <v>0</v>
      </c>
      <c r="AS74" s="105">
        <f t="shared" si="39"/>
        <v>0</v>
      </c>
      <c r="AT74" s="105">
        <f t="shared" si="39"/>
        <v>0</v>
      </c>
      <c r="AU74" s="105">
        <f t="shared" si="39"/>
        <v>0</v>
      </c>
      <c r="AV74" s="98">
        <f t="shared" si="40"/>
        <v>0</v>
      </c>
      <c r="AW74" s="105">
        <f t="shared" si="41"/>
        <v>0</v>
      </c>
      <c r="AX74" s="105">
        <f t="shared" si="41"/>
        <v>0</v>
      </c>
      <c r="AY74" s="105">
        <f t="shared" si="41"/>
        <v>0</v>
      </c>
      <c r="AZ74" s="105">
        <f t="shared" si="41"/>
        <v>0</v>
      </c>
      <c r="BA74" s="98">
        <f t="shared" si="42"/>
        <v>0</v>
      </c>
      <c r="BB74" s="223"/>
      <c r="BC74" s="87"/>
      <c r="BD74" s="87"/>
    </row>
    <row r="75" spans="1:56" ht="15.75" customHeight="1" outlineLevel="1" x14ac:dyDescent="0.25">
      <c r="A75" s="56"/>
      <c r="B75" s="209" t="s">
        <v>275</v>
      </c>
      <c r="C75" s="119"/>
      <c r="D75" s="69"/>
      <c r="E75" s="119"/>
      <c r="F75" s="119"/>
      <c r="G75" s="124">
        <f t="shared" si="31"/>
        <v>0</v>
      </c>
      <c r="H75" s="119"/>
      <c r="I75" s="119"/>
      <c r="J75" s="119"/>
      <c r="K75" s="119"/>
      <c r="L75" s="124">
        <f t="shared" si="32"/>
        <v>0</v>
      </c>
      <c r="M75" s="119"/>
      <c r="N75" s="119"/>
      <c r="O75" s="119"/>
      <c r="P75" s="119"/>
      <c r="Q75" s="124">
        <f t="shared" si="33"/>
        <v>0</v>
      </c>
      <c r="R75" s="210"/>
      <c r="S75" s="144"/>
      <c r="T75" s="209" t="s">
        <v>275</v>
      </c>
      <c r="U75" s="119"/>
      <c r="V75" s="69"/>
      <c r="W75" s="119"/>
      <c r="X75" s="119"/>
      <c r="Y75" s="123">
        <f t="shared" si="34"/>
        <v>0</v>
      </c>
      <c r="Z75" s="119"/>
      <c r="AA75" s="119"/>
      <c r="AB75" s="119"/>
      <c r="AC75" s="119"/>
      <c r="AD75" s="123">
        <f t="shared" si="35"/>
        <v>0</v>
      </c>
      <c r="AE75" s="119"/>
      <c r="AF75" s="119"/>
      <c r="AG75" s="119"/>
      <c r="AH75" s="119"/>
      <c r="AI75" s="123">
        <f t="shared" si="36"/>
        <v>0</v>
      </c>
      <c r="AJ75" s="210"/>
      <c r="AL75" s="209" t="s">
        <v>206</v>
      </c>
      <c r="AM75" s="104">
        <f t="shared" si="37"/>
        <v>0</v>
      </c>
      <c r="AN75" s="104">
        <f t="shared" si="37"/>
        <v>0</v>
      </c>
      <c r="AO75" s="104">
        <f t="shared" si="37"/>
        <v>0</v>
      </c>
      <c r="AP75" s="104">
        <f t="shared" si="37"/>
        <v>0</v>
      </c>
      <c r="AQ75" s="98">
        <f t="shared" si="38"/>
        <v>0</v>
      </c>
      <c r="AR75" s="105">
        <f t="shared" si="39"/>
        <v>0</v>
      </c>
      <c r="AS75" s="105">
        <f t="shared" si="39"/>
        <v>0</v>
      </c>
      <c r="AT75" s="105">
        <f t="shared" si="39"/>
        <v>0</v>
      </c>
      <c r="AU75" s="105">
        <f t="shared" si="39"/>
        <v>0</v>
      </c>
      <c r="AV75" s="98">
        <f t="shared" si="40"/>
        <v>0</v>
      </c>
      <c r="AW75" s="105">
        <f t="shared" si="41"/>
        <v>0</v>
      </c>
      <c r="AX75" s="105">
        <f t="shared" si="41"/>
        <v>0</v>
      </c>
      <c r="AY75" s="105">
        <f t="shared" si="41"/>
        <v>0</v>
      </c>
      <c r="AZ75" s="105">
        <f t="shared" si="41"/>
        <v>0</v>
      </c>
      <c r="BA75" s="98">
        <f t="shared" si="42"/>
        <v>0</v>
      </c>
      <c r="BB75" s="223"/>
      <c r="BC75" s="87"/>
      <c r="BD75" s="87"/>
    </row>
    <row r="76" spans="1:56" ht="15.75" customHeight="1" outlineLevel="1" x14ac:dyDescent="0.25">
      <c r="A76" s="56"/>
      <c r="B76" s="209" t="s">
        <v>276</v>
      </c>
      <c r="C76" s="119"/>
      <c r="D76" s="69"/>
      <c r="E76" s="119"/>
      <c r="F76" s="119"/>
      <c r="G76" s="124">
        <f t="shared" si="31"/>
        <v>0</v>
      </c>
      <c r="H76" s="119"/>
      <c r="I76" s="119"/>
      <c r="J76" s="119"/>
      <c r="K76" s="119"/>
      <c r="L76" s="124">
        <f t="shared" si="32"/>
        <v>0</v>
      </c>
      <c r="M76" s="119"/>
      <c r="N76" s="119"/>
      <c r="O76" s="119"/>
      <c r="P76" s="119"/>
      <c r="Q76" s="124">
        <f t="shared" si="33"/>
        <v>0</v>
      </c>
      <c r="R76" s="210"/>
      <c r="S76" s="144"/>
      <c r="T76" s="209" t="s">
        <v>276</v>
      </c>
      <c r="U76" s="119"/>
      <c r="V76" s="69"/>
      <c r="W76" s="119"/>
      <c r="X76" s="119"/>
      <c r="Y76" s="123">
        <f t="shared" si="34"/>
        <v>0</v>
      </c>
      <c r="Z76" s="119"/>
      <c r="AA76" s="119"/>
      <c r="AB76" s="119"/>
      <c r="AC76" s="119"/>
      <c r="AD76" s="123">
        <f t="shared" si="35"/>
        <v>0</v>
      </c>
      <c r="AE76" s="119"/>
      <c r="AF76" s="119"/>
      <c r="AG76" s="119"/>
      <c r="AH76" s="119"/>
      <c r="AI76" s="123">
        <f t="shared" si="36"/>
        <v>0</v>
      </c>
      <c r="AJ76" s="210"/>
      <c r="AL76" s="209" t="s">
        <v>207</v>
      </c>
      <c r="AM76" s="104">
        <f t="shared" si="37"/>
        <v>0</v>
      </c>
      <c r="AN76" s="104">
        <f t="shared" si="37"/>
        <v>0</v>
      </c>
      <c r="AO76" s="104">
        <f t="shared" si="37"/>
        <v>0</v>
      </c>
      <c r="AP76" s="104">
        <f t="shared" si="37"/>
        <v>0</v>
      </c>
      <c r="AQ76" s="98">
        <f t="shared" si="38"/>
        <v>0</v>
      </c>
      <c r="AR76" s="105">
        <f t="shared" si="39"/>
        <v>0</v>
      </c>
      <c r="AS76" s="105">
        <f t="shared" si="39"/>
        <v>0</v>
      </c>
      <c r="AT76" s="105">
        <f t="shared" si="39"/>
        <v>0</v>
      </c>
      <c r="AU76" s="105">
        <f t="shared" si="39"/>
        <v>0</v>
      </c>
      <c r="AV76" s="98">
        <f t="shared" si="40"/>
        <v>0</v>
      </c>
      <c r="AW76" s="105">
        <f t="shared" si="41"/>
        <v>0</v>
      </c>
      <c r="AX76" s="105">
        <f t="shared" si="41"/>
        <v>0</v>
      </c>
      <c r="AY76" s="105">
        <f t="shared" si="41"/>
        <v>0</v>
      </c>
      <c r="AZ76" s="105">
        <f t="shared" si="41"/>
        <v>0</v>
      </c>
      <c r="BA76" s="98">
        <f t="shared" si="42"/>
        <v>0</v>
      </c>
      <c r="BB76" s="223"/>
      <c r="BC76" s="87"/>
      <c r="BD76" s="87"/>
    </row>
    <row r="77" spans="1:56" ht="15.75" customHeight="1" outlineLevel="1" x14ac:dyDescent="0.25">
      <c r="A77" s="56"/>
      <c r="B77" s="209" t="s">
        <v>277</v>
      </c>
      <c r="C77" s="122"/>
      <c r="D77" s="71"/>
      <c r="E77" s="122"/>
      <c r="F77" s="122"/>
      <c r="G77" s="124">
        <f t="shared" si="31"/>
        <v>0</v>
      </c>
      <c r="H77" s="122"/>
      <c r="I77" s="122"/>
      <c r="J77" s="122"/>
      <c r="K77" s="122"/>
      <c r="L77" s="124">
        <f t="shared" si="32"/>
        <v>0</v>
      </c>
      <c r="M77" s="122"/>
      <c r="N77" s="122"/>
      <c r="O77" s="122"/>
      <c r="P77" s="122"/>
      <c r="Q77" s="124">
        <f t="shared" si="33"/>
        <v>0</v>
      </c>
      <c r="R77" s="210"/>
      <c r="S77" s="144"/>
      <c r="T77" s="209" t="s">
        <v>277</v>
      </c>
      <c r="U77" s="119"/>
      <c r="V77" s="69"/>
      <c r="W77" s="119"/>
      <c r="X77" s="119"/>
      <c r="Y77" s="123">
        <f t="shared" si="34"/>
        <v>0</v>
      </c>
      <c r="Z77" s="119"/>
      <c r="AA77" s="119"/>
      <c r="AB77" s="119"/>
      <c r="AC77" s="119"/>
      <c r="AD77" s="123">
        <f t="shared" si="35"/>
        <v>0</v>
      </c>
      <c r="AE77" s="119"/>
      <c r="AF77" s="119"/>
      <c r="AG77" s="119"/>
      <c r="AH77" s="119"/>
      <c r="AI77" s="123">
        <f t="shared" si="36"/>
        <v>0</v>
      </c>
      <c r="AJ77" s="210"/>
      <c r="AL77" s="209" t="s">
        <v>219</v>
      </c>
      <c r="AM77" s="104">
        <f t="shared" si="37"/>
        <v>0</v>
      </c>
      <c r="AN77" s="104">
        <f t="shared" si="37"/>
        <v>0</v>
      </c>
      <c r="AO77" s="104">
        <f t="shared" si="37"/>
        <v>0</v>
      </c>
      <c r="AP77" s="104">
        <f t="shared" si="37"/>
        <v>0</v>
      </c>
      <c r="AQ77" s="98">
        <f t="shared" si="38"/>
        <v>0</v>
      </c>
      <c r="AR77" s="105">
        <f t="shared" si="39"/>
        <v>0</v>
      </c>
      <c r="AS77" s="105">
        <f t="shared" si="39"/>
        <v>0</v>
      </c>
      <c r="AT77" s="105">
        <f t="shared" si="39"/>
        <v>0</v>
      </c>
      <c r="AU77" s="105">
        <f t="shared" si="39"/>
        <v>0</v>
      </c>
      <c r="AV77" s="98">
        <f t="shared" si="40"/>
        <v>0</v>
      </c>
      <c r="AW77" s="105">
        <f t="shared" si="41"/>
        <v>0</v>
      </c>
      <c r="AX77" s="105">
        <f t="shared" si="41"/>
        <v>0</v>
      </c>
      <c r="AY77" s="105">
        <f t="shared" si="41"/>
        <v>0</v>
      </c>
      <c r="AZ77" s="105">
        <f t="shared" si="41"/>
        <v>0</v>
      </c>
      <c r="BA77" s="98">
        <f t="shared" si="42"/>
        <v>0</v>
      </c>
      <c r="BB77" s="223"/>
      <c r="BC77" s="87"/>
      <c r="BD77" s="87"/>
    </row>
    <row r="78" spans="1:56" ht="15.75" customHeight="1" outlineLevel="1" x14ac:dyDescent="0.25">
      <c r="A78" s="56"/>
      <c r="B78" s="209" t="s">
        <v>278</v>
      </c>
      <c r="C78" s="122"/>
      <c r="D78" s="71"/>
      <c r="E78" s="122"/>
      <c r="F78" s="122"/>
      <c r="G78" s="124">
        <f t="shared" si="31"/>
        <v>0</v>
      </c>
      <c r="H78" s="122"/>
      <c r="I78" s="122"/>
      <c r="J78" s="122"/>
      <c r="K78" s="122"/>
      <c r="L78" s="124">
        <f t="shared" si="32"/>
        <v>0</v>
      </c>
      <c r="M78" s="122"/>
      <c r="N78" s="122"/>
      <c r="O78" s="122"/>
      <c r="P78" s="122"/>
      <c r="Q78" s="124">
        <f t="shared" si="33"/>
        <v>0</v>
      </c>
      <c r="R78" s="210"/>
      <c r="S78" s="144"/>
      <c r="T78" s="209" t="s">
        <v>278</v>
      </c>
      <c r="U78" s="119"/>
      <c r="V78" s="69"/>
      <c r="W78" s="119"/>
      <c r="X78" s="119"/>
      <c r="Y78" s="123">
        <f t="shared" si="34"/>
        <v>0</v>
      </c>
      <c r="Z78" s="119"/>
      <c r="AA78" s="119"/>
      <c r="AB78" s="119"/>
      <c r="AC78" s="119"/>
      <c r="AD78" s="123">
        <f t="shared" si="35"/>
        <v>0</v>
      </c>
      <c r="AE78" s="119"/>
      <c r="AF78" s="119"/>
      <c r="AG78" s="119"/>
      <c r="AH78" s="119"/>
      <c r="AI78" s="123">
        <f t="shared" si="36"/>
        <v>0</v>
      </c>
      <c r="AJ78" s="210"/>
      <c r="AL78" s="209" t="s">
        <v>220</v>
      </c>
      <c r="AM78" s="104">
        <f t="shared" si="37"/>
        <v>0</v>
      </c>
      <c r="AN78" s="104">
        <f t="shared" si="37"/>
        <v>0</v>
      </c>
      <c r="AO78" s="104">
        <f t="shared" si="37"/>
        <v>0</v>
      </c>
      <c r="AP78" s="104">
        <f t="shared" si="37"/>
        <v>0</v>
      </c>
      <c r="AQ78" s="98">
        <f t="shared" si="38"/>
        <v>0</v>
      </c>
      <c r="AR78" s="105">
        <f t="shared" si="39"/>
        <v>0</v>
      </c>
      <c r="AS78" s="105">
        <f t="shared" si="39"/>
        <v>0</v>
      </c>
      <c r="AT78" s="105">
        <f t="shared" si="39"/>
        <v>0</v>
      </c>
      <c r="AU78" s="105">
        <f t="shared" si="39"/>
        <v>0</v>
      </c>
      <c r="AV78" s="98">
        <f t="shared" si="40"/>
        <v>0</v>
      </c>
      <c r="AW78" s="105">
        <f t="shared" si="41"/>
        <v>0</v>
      </c>
      <c r="AX78" s="105">
        <f t="shared" si="41"/>
        <v>0</v>
      </c>
      <c r="AY78" s="105">
        <f t="shared" si="41"/>
        <v>0</v>
      </c>
      <c r="AZ78" s="105">
        <f t="shared" si="41"/>
        <v>0</v>
      </c>
      <c r="BA78" s="98">
        <f t="shared" si="42"/>
        <v>0</v>
      </c>
      <c r="BB78" s="223"/>
      <c r="BC78" s="87"/>
      <c r="BD78" s="87"/>
    </row>
    <row r="79" spans="1:56" ht="15.75" customHeight="1" outlineLevel="1" x14ac:dyDescent="0.25">
      <c r="A79" s="56"/>
      <c r="B79" s="209" t="s">
        <v>279</v>
      </c>
      <c r="C79" s="122"/>
      <c r="D79" s="71"/>
      <c r="E79" s="122"/>
      <c r="F79" s="122"/>
      <c r="G79" s="124">
        <f t="shared" si="31"/>
        <v>0</v>
      </c>
      <c r="H79" s="122"/>
      <c r="I79" s="122"/>
      <c r="J79" s="122"/>
      <c r="K79" s="122"/>
      <c r="L79" s="124">
        <f t="shared" si="32"/>
        <v>0</v>
      </c>
      <c r="M79" s="122"/>
      <c r="N79" s="122"/>
      <c r="O79" s="122"/>
      <c r="P79" s="122"/>
      <c r="Q79" s="124">
        <f t="shared" si="33"/>
        <v>0</v>
      </c>
      <c r="R79" s="210"/>
      <c r="S79" s="144"/>
      <c r="T79" s="209" t="s">
        <v>279</v>
      </c>
      <c r="U79" s="119"/>
      <c r="V79" s="69"/>
      <c r="W79" s="119"/>
      <c r="X79" s="119"/>
      <c r="Y79" s="123">
        <f t="shared" si="34"/>
        <v>0</v>
      </c>
      <c r="Z79" s="119"/>
      <c r="AA79" s="119"/>
      <c r="AB79" s="119"/>
      <c r="AC79" s="119"/>
      <c r="AD79" s="123">
        <f t="shared" si="35"/>
        <v>0</v>
      </c>
      <c r="AE79" s="119"/>
      <c r="AF79" s="119"/>
      <c r="AG79" s="119"/>
      <c r="AH79" s="119"/>
      <c r="AI79" s="123">
        <f t="shared" si="36"/>
        <v>0</v>
      </c>
      <c r="AJ79" s="210"/>
      <c r="AL79" s="209" t="s">
        <v>221</v>
      </c>
      <c r="AM79" s="104">
        <f t="shared" si="37"/>
        <v>0</v>
      </c>
      <c r="AN79" s="104">
        <f t="shared" si="37"/>
        <v>0</v>
      </c>
      <c r="AO79" s="104">
        <f t="shared" si="37"/>
        <v>0</v>
      </c>
      <c r="AP79" s="104">
        <f t="shared" si="37"/>
        <v>0</v>
      </c>
      <c r="AQ79" s="98">
        <f t="shared" si="38"/>
        <v>0</v>
      </c>
      <c r="AR79" s="105">
        <f t="shared" si="39"/>
        <v>0</v>
      </c>
      <c r="AS79" s="105">
        <f t="shared" si="39"/>
        <v>0</v>
      </c>
      <c r="AT79" s="105">
        <f t="shared" si="39"/>
        <v>0</v>
      </c>
      <c r="AU79" s="105">
        <f t="shared" si="39"/>
        <v>0</v>
      </c>
      <c r="AV79" s="98">
        <f t="shared" si="40"/>
        <v>0</v>
      </c>
      <c r="AW79" s="105">
        <f t="shared" si="41"/>
        <v>0</v>
      </c>
      <c r="AX79" s="105">
        <f t="shared" si="41"/>
        <v>0</v>
      </c>
      <c r="AY79" s="105">
        <f t="shared" si="41"/>
        <v>0</v>
      </c>
      <c r="AZ79" s="105">
        <f t="shared" si="41"/>
        <v>0</v>
      </c>
      <c r="BA79" s="98">
        <f t="shared" si="42"/>
        <v>0</v>
      </c>
      <c r="BB79" s="223"/>
      <c r="BC79" s="87"/>
      <c r="BD79" s="87"/>
    </row>
    <row r="80" spans="1:56" ht="15.75" customHeight="1" outlineLevel="1" x14ac:dyDescent="0.25">
      <c r="A80" s="56"/>
      <c r="B80" s="209" t="s">
        <v>281</v>
      </c>
      <c r="C80" s="122"/>
      <c r="D80" s="71"/>
      <c r="E80" s="122"/>
      <c r="F80" s="122"/>
      <c r="G80" s="125">
        <f t="shared" si="31"/>
        <v>0</v>
      </c>
      <c r="H80" s="122"/>
      <c r="I80" s="122"/>
      <c r="J80" s="122"/>
      <c r="K80" s="122"/>
      <c r="L80" s="125">
        <f t="shared" si="32"/>
        <v>0</v>
      </c>
      <c r="M80" s="122"/>
      <c r="N80" s="122"/>
      <c r="O80" s="122"/>
      <c r="P80" s="122"/>
      <c r="Q80" s="125">
        <f t="shared" si="33"/>
        <v>0</v>
      </c>
      <c r="R80" s="210"/>
      <c r="S80" s="144"/>
      <c r="T80" s="209" t="s">
        <v>281</v>
      </c>
      <c r="U80" s="119"/>
      <c r="V80" s="69"/>
      <c r="W80" s="119"/>
      <c r="X80" s="119"/>
      <c r="Y80" s="123">
        <f t="shared" si="34"/>
        <v>0</v>
      </c>
      <c r="Z80" s="119"/>
      <c r="AA80" s="119"/>
      <c r="AB80" s="119"/>
      <c r="AC80" s="119"/>
      <c r="AD80" s="124">
        <f t="shared" ref="AD80:AD81" si="43">+AC80</f>
        <v>0</v>
      </c>
      <c r="AE80" s="119"/>
      <c r="AF80" s="119"/>
      <c r="AG80" s="119"/>
      <c r="AH80" s="119"/>
      <c r="AI80" s="123">
        <f t="shared" si="36"/>
        <v>0</v>
      </c>
      <c r="AJ80" s="210"/>
      <c r="AL80" s="209" t="s">
        <v>208</v>
      </c>
      <c r="AM80" s="104">
        <f t="shared" ref="AM80:AP81" si="44">+C80+U80</f>
        <v>0</v>
      </c>
      <c r="AN80" s="104">
        <f t="shared" si="44"/>
        <v>0</v>
      </c>
      <c r="AO80" s="104">
        <f t="shared" si="44"/>
        <v>0</v>
      </c>
      <c r="AP80" s="104">
        <f t="shared" si="44"/>
        <v>0</v>
      </c>
      <c r="AQ80" s="98">
        <f t="shared" ref="AQ80:AQ81" si="45">+AP80</f>
        <v>0</v>
      </c>
      <c r="AR80" s="105">
        <f t="shared" si="39"/>
        <v>0</v>
      </c>
      <c r="AS80" s="105">
        <f>+AA80+I80</f>
        <v>0</v>
      </c>
      <c r="AT80" s="105">
        <f t="shared" si="39"/>
        <v>0</v>
      </c>
      <c r="AU80" s="105">
        <f t="shared" si="39"/>
        <v>0</v>
      </c>
      <c r="AV80" s="98">
        <f t="shared" si="40"/>
        <v>0</v>
      </c>
      <c r="AW80" s="105">
        <f t="shared" ref="AW80:AZ81" si="46">+AE80+M80</f>
        <v>0</v>
      </c>
      <c r="AX80" s="105">
        <f t="shared" si="46"/>
        <v>0</v>
      </c>
      <c r="AY80" s="105">
        <f t="shared" si="46"/>
        <v>0</v>
      </c>
      <c r="AZ80" s="105">
        <f t="shared" si="46"/>
        <v>0</v>
      </c>
      <c r="BA80" s="98">
        <f t="shared" ref="BA80:BA81" si="47">+AZ80</f>
        <v>0</v>
      </c>
      <c r="BB80" s="223"/>
      <c r="BC80" s="87"/>
      <c r="BD80" s="87"/>
    </row>
    <row r="81" spans="1:56" ht="15.75" customHeight="1" outlineLevel="1" x14ac:dyDescent="0.25">
      <c r="A81" s="56"/>
      <c r="B81" s="209" t="s">
        <v>280</v>
      </c>
      <c r="C81" s="155"/>
      <c r="D81" s="156"/>
      <c r="E81" s="155"/>
      <c r="F81" s="155"/>
      <c r="G81" s="157">
        <f t="shared" si="31"/>
        <v>0</v>
      </c>
      <c r="H81" s="155"/>
      <c r="I81" s="155"/>
      <c r="J81" s="155"/>
      <c r="K81" s="155"/>
      <c r="L81" s="157">
        <f t="shared" si="32"/>
        <v>0</v>
      </c>
      <c r="M81" s="155"/>
      <c r="N81" s="155"/>
      <c r="O81" s="155"/>
      <c r="P81" s="155"/>
      <c r="Q81" s="157">
        <f t="shared" si="33"/>
        <v>0</v>
      </c>
      <c r="R81" s="210"/>
      <c r="S81" s="144"/>
      <c r="T81" s="209" t="s">
        <v>280</v>
      </c>
      <c r="U81" s="122"/>
      <c r="V81" s="71"/>
      <c r="W81" s="122"/>
      <c r="X81" s="122"/>
      <c r="Y81" s="125">
        <f t="shared" ref="Y81" si="48">+X81</f>
        <v>0</v>
      </c>
      <c r="Z81" s="122"/>
      <c r="AA81" s="122"/>
      <c r="AB81" s="122"/>
      <c r="AC81" s="122"/>
      <c r="AD81" s="125">
        <f t="shared" si="43"/>
        <v>0</v>
      </c>
      <c r="AE81" s="122"/>
      <c r="AF81" s="122"/>
      <c r="AG81" s="122"/>
      <c r="AH81" s="122"/>
      <c r="AI81" s="125">
        <f t="shared" ref="AI81" si="49">+AH81</f>
        <v>0</v>
      </c>
      <c r="AJ81" s="210"/>
      <c r="AL81" s="209" t="s">
        <v>209</v>
      </c>
      <c r="AM81" s="104">
        <f t="shared" si="44"/>
        <v>0</v>
      </c>
      <c r="AN81" s="104">
        <f t="shared" si="44"/>
        <v>0</v>
      </c>
      <c r="AO81" s="104">
        <f t="shared" si="44"/>
        <v>0</v>
      </c>
      <c r="AP81" s="104">
        <f t="shared" si="44"/>
        <v>0</v>
      </c>
      <c r="AQ81" s="98">
        <f t="shared" si="45"/>
        <v>0</v>
      </c>
      <c r="AR81" s="105">
        <f>+Z81+H81</f>
        <v>0</v>
      </c>
      <c r="AS81" s="105">
        <f>+AA81+I81</f>
        <v>0</v>
      </c>
      <c r="AT81" s="105">
        <f>+AB81+J81</f>
        <v>0</v>
      </c>
      <c r="AU81" s="105">
        <f>+AC81+K81</f>
        <v>0</v>
      </c>
      <c r="AV81" s="98">
        <f t="shared" ref="AV81" si="50">+AU81</f>
        <v>0</v>
      </c>
      <c r="AW81" s="105">
        <f t="shared" si="46"/>
        <v>0</v>
      </c>
      <c r="AX81" s="105">
        <f t="shared" si="46"/>
        <v>0</v>
      </c>
      <c r="AY81" s="105">
        <f t="shared" si="46"/>
        <v>0</v>
      </c>
      <c r="AZ81" s="105">
        <f t="shared" si="46"/>
        <v>0</v>
      </c>
      <c r="BA81" s="98">
        <f t="shared" si="47"/>
        <v>0</v>
      </c>
      <c r="BB81" s="223"/>
      <c r="BC81" s="87"/>
      <c r="BD81" s="87"/>
    </row>
    <row r="82" spans="1:56" ht="16.5" thickBot="1" x14ac:dyDescent="0.3">
      <c r="A82" s="52"/>
      <c r="B82" s="218" t="s">
        <v>15</v>
      </c>
      <c r="C82" s="219">
        <f t="shared" ref="C82:Q82" si="51">SUM(C49:C62)</f>
        <v>0</v>
      </c>
      <c r="D82" s="219">
        <f t="shared" si="51"/>
        <v>0</v>
      </c>
      <c r="E82" s="219">
        <f t="shared" si="51"/>
        <v>0</v>
      </c>
      <c r="F82" s="219">
        <f t="shared" si="51"/>
        <v>0</v>
      </c>
      <c r="G82" s="220">
        <f t="shared" si="51"/>
        <v>0</v>
      </c>
      <c r="H82" s="219">
        <f t="shared" si="51"/>
        <v>0</v>
      </c>
      <c r="I82" s="219">
        <f t="shared" si="51"/>
        <v>0</v>
      </c>
      <c r="J82" s="219">
        <f t="shared" si="51"/>
        <v>0</v>
      </c>
      <c r="K82" s="219">
        <f t="shared" si="51"/>
        <v>0</v>
      </c>
      <c r="L82" s="220">
        <f t="shared" si="51"/>
        <v>0</v>
      </c>
      <c r="M82" s="219">
        <f t="shared" si="51"/>
        <v>0</v>
      </c>
      <c r="N82" s="219">
        <f t="shared" si="51"/>
        <v>0</v>
      </c>
      <c r="O82" s="219">
        <f t="shared" si="51"/>
        <v>0</v>
      </c>
      <c r="P82" s="219">
        <f t="shared" si="51"/>
        <v>0</v>
      </c>
      <c r="Q82" s="220">
        <f t="shared" si="51"/>
        <v>0</v>
      </c>
      <c r="R82" s="216"/>
      <c r="S82" s="217"/>
      <c r="T82" s="213" t="s">
        <v>15</v>
      </c>
      <c r="U82" s="214">
        <f t="shared" ref="U82:AI82" si="52">SUM(U49:U62)</f>
        <v>0</v>
      </c>
      <c r="V82" s="214">
        <f t="shared" si="52"/>
        <v>0</v>
      </c>
      <c r="W82" s="214">
        <f t="shared" si="52"/>
        <v>0</v>
      </c>
      <c r="X82" s="214">
        <f t="shared" si="52"/>
        <v>0</v>
      </c>
      <c r="Y82" s="215">
        <f t="shared" si="52"/>
        <v>0</v>
      </c>
      <c r="Z82" s="214">
        <f t="shared" si="52"/>
        <v>0</v>
      </c>
      <c r="AA82" s="214">
        <f t="shared" si="52"/>
        <v>0</v>
      </c>
      <c r="AB82" s="214">
        <f t="shared" si="52"/>
        <v>0</v>
      </c>
      <c r="AC82" s="214">
        <f t="shared" si="52"/>
        <v>0</v>
      </c>
      <c r="AD82" s="215">
        <f t="shared" si="52"/>
        <v>0</v>
      </c>
      <c r="AE82" s="214">
        <f t="shared" si="52"/>
        <v>0</v>
      </c>
      <c r="AF82" s="214">
        <f t="shared" si="52"/>
        <v>0</v>
      </c>
      <c r="AG82" s="214">
        <f t="shared" si="52"/>
        <v>0</v>
      </c>
      <c r="AH82" s="214">
        <f t="shared" si="52"/>
        <v>0</v>
      </c>
      <c r="AI82" s="215">
        <f t="shared" si="52"/>
        <v>0</v>
      </c>
      <c r="AJ82" s="216"/>
      <c r="AL82" s="224" t="s">
        <v>15</v>
      </c>
      <c r="AM82" s="225">
        <f t="shared" ref="AM82:BA82" si="53">SUM(AM49:AM62)</f>
        <v>0</v>
      </c>
      <c r="AN82" s="225">
        <f t="shared" si="53"/>
        <v>0</v>
      </c>
      <c r="AO82" s="225">
        <f t="shared" si="53"/>
        <v>0</v>
      </c>
      <c r="AP82" s="225">
        <f t="shared" si="53"/>
        <v>0</v>
      </c>
      <c r="AQ82" s="226">
        <f t="shared" si="53"/>
        <v>0</v>
      </c>
      <c r="AR82" s="225">
        <f t="shared" si="53"/>
        <v>0</v>
      </c>
      <c r="AS82" s="225">
        <f t="shared" si="53"/>
        <v>0</v>
      </c>
      <c r="AT82" s="225">
        <f t="shared" si="53"/>
        <v>0</v>
      </c>
      <c r="AU82" s="225">
        <f t="shared" si="53"/>
        <v>0</v>
      </c>
      <c r="AV82" s="226">
        <f t="shared" si="53"/>
        <v>0</v>
      </c>
      <c r="AW82" s="225">
        <f t="shared" si="53"/>
        <v>0</v>
      </c>
      <c r="AX82" s="225">
        <f t="shared" si="53"/>
        <v>0</v>
      </c>
      <c r="AY82" s="225">
        <f t="shared" si="53"/>
        <v>0</v>
      </c>
      <c r="AZ82" s="225">
        <f t="shared" si="53"/>
        <v>0</v>
      </c>
      <c r="BA82" s="226">
        <f t="shared" si="53"/>
        <v>0</v>
      </c>
      <c r="BB82" s="227"/>
      <c r="BC82" s="87"/>
      <c r="BD82" s="87"/>
    </row>
    <row r="83" spans="1:56" ht="15.75" customHeight="1" thickBot="1" x14ac:dyDescent="0.3">
      <c r="A83" s="52"/>
      <c r="B83" s="243"/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R83" s="245"/>
      <c r="S83" s="73"/>
      <c r="T83" s="243"/>
      <c r="U83" s="244"/>
      <c r="V83" s="244"/>
      <c r="W83" s="244"/>
      <c r="X83" s="244"/>
      <c r="Y83" s="244"/>
      <c r="Z83" s="244"/>
      <c r="AA83" s="244"/>
      <c r="AB83" s="244"/>
      <c r="AC83" s="244"/>
      <c r="AD83" s="244"/>
      <c r="AE83" s="244"/>
      <c r="AF83" s="244"/>
      <c r="AG83" s="244"/>
      <c r="AH83" s="244"/>
      <c r="AI83" s="244"/>
      <c r="AJ83" s="245"/>
      <c r="AL83" s="250"/>
      <c r="AM83" s="251"/>
      <c r="AN83" s="251"/>
      <c r="AO83" s="251"/>
      <c r="AP83" s="251"/>
      <c r="AQ83" s="251"/>
      <c r="AR83" s="251"/>
      <c r="AS83" s="251"/>
      <c r="AT83" s="251"/>
      <c r="AU83" s="251"/>
      <c r="AV83" s="251"/>
      <c r="AW83" s="251"/>
      <c r="AX83" s="251"/>
      <c r="AY83" s="251"/>
      <c r="AZ83" s="251"/>
      <c r="BA83" s="251"/>
      <c r="BB83" s="252"/>
      <c r="BC83" s="87"/>
      <c r="BD83" s="87"/>
    </row>
    <row r="84" spans="1:56" ht="26.25" customHeight="1" x14ac:dyDescent="0.25">
      <c r="A84" s="52"/>
      <c r="B84" s="300" t="s">
        <v>17</v>
      </c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2"/>
      <c r="S84" s="73"/>
      <c r="T84" s="300" t="s">
        <v>17</v>
      </c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2"/>
      <c r="AL84" s="320" t="s">
        <v>108</v>
      </c>
      <c r="AM84" s="321"/>
      <c r="AN84" s="321"/>
      <c r="AO84" s="321"/>
      <c r="AP84" s="321"/>
      <c r="AQ84" s="321"/>
      <c r="AR84" s="321"/>
      <c r="AS84" s="321"/>
      <c r="AT84" s="321"/>
      <c r="AU84" s="321"/>
      <c r="AV84" s="321"/>
      <c r="AW84" s="321"/>
      <c r="AX84" s="321"/>
      <c r="AY84" s="321"/>
      <c r="AZ84" s="321"/>
      <c r="BA84" s="321"/>
      <c r="BB84" s="322"/>
      <c r="BC84" s="87"/>
      <c r="BD84" s="87"/>
    </row>
    <row r="85" spans="1:56" ht="49.5" customHeight="1" x14ac:dyDescent="0.25">
      <c r="A85" s="54"/>
      <c r="B85" s="228" t="s">
        <v>1</v>
      </c>
      <c r="C85" s="116" t="s">
        <v>2</v>
      </c>
      <c r="D85" s="116" t="s">
        <v>3</v>
      </c>
      <c r="E85" s="116" t="s">
        <v>4</v>
      </c>
      <c r="F85" s="116" t="s">
        <v>5</v>
      </c>
      <c r="G85" s="117" t="s">
        <v>19</v>
      </c>
      <c r="H85" s="116" t="s">
        <v>6</v>
      </c>
      <c r="I85" s="116" t="s">
        <v>7</v>
      </c>
      <c r="J85" s="116" t="s">
        <v>8</v>
      </c>
      <c r="K85" s="116" t="s">
        <v>9</v>
      </c>
      <c r="L85" s="117" t="s">
        <v>20</v>
      </c>
      <c r="M85" s="116" t="s">
        <v>10</v>
      </c>
      <c r="N85" s="116" t="s">
        <v>11</v>
      </c>
      <c r="O85" s="116" t="s">
        <v>12</v>
      </c>
      <c r="P85" s="116" t="s">
        <v>13</v>
      </c>
      <c r="Q85" s="117" t="s">
        <v>21</v>
      </c>
      <c r="R85" s="229" t="s">
        <v>14</v>
      </c>
      <c r="S85" s="55"/>
      <c r="T85" s="228" t="s">
        <v>1</v>
      </c>
      <c r="U85" s="116" t="s">
        <v>2</v>
      </c>
      <c r="V85" s="116" t="s">
        <v>3</v>
      </c>
      <c r="W85" s="116" t="s">
        <v>4</v>
      </c>
      <c r="X85" s="116" t="s">
        <v>5</v>
      </c>
      <c r="Y85" s="117" t="s">
        <v>19</v>
      </c>
      <c r="Z85" s="116" t="s">
        <v>6</v>
      </c>
      <c r="AA85" s="116" t="s">
        <v>7</v>
      </c>
      <c r="AB85" s="116" t="s">
        <v>8</v>
      </c>
      <c r="AC85" s="116" t="s">
        <v>9</v>
      </c>
      <c r="AD85" s="117" t="s">
        <v>20</v>
      </c>
      <c r="AE85" s="116" t="s">
        <v>10</v>
      </c>
      <c r="AF85" s="116" t="s">
        <v>11</v>
      </c>
      <c r="AG85" s="116" t="s">
        <v>12</v>
      </c>
      <c r="AH85" s="116" t="s">
        <v>13</v>
      </c>
      <c r="AI85" s="117" t="s">
        <v>21</v>
      </c>
      <c r="AJ85" s="229" t="s">
        <v>14</v>
      </c>
      <c r="AL85" s="253" t="s">
        <v>1</v>
      </c>
      <c r="AM85" s="106" t="s">
        <v>2</v>
      </c>
      <c r="AN85" s="106" t="s">
        <v>3</v>
      </c>
      <c r="AO85" s="106" t="s">
        <v>4</v>
      </c>
      <c r="AP85" s="106" t="s">
        <v>5</v>
      </c>
      <c r="AQ85" s="103" t="s">
        <v>19</v>
      </c>
      <c r="AR85" s="106" t="s">
        <v>6</v>
      </c>
      <c r="AS85" s="106" t="s">
        <v>7</v>
      </c>
      <c r="AT85" s="106" t="s">
        <v>8</v>
      </c>
      <c r="AU85" s="106" t="s">
        <v>9</v>
      </c>
      <c r="AV85" s="103" t="s">
        <v>20</v>
      </c>
      <c r="AW85" s="106" t="s">
        <v>10</v>
      </c>
      <c r="AX85" s="106" t="s">
        <v>11</v>
      </c>
      <c r="AY85" s="106" t="s">
        <v>12</v>
      </c>
      <c r="AZ85" s="106" t="s">
        <v>13</v>
      </c>
      <c r="BA85" s="103" t="s">
        <v>21</v>
      </c>
      <c r="BB85" s="254" t="s">
        <v>14</v>
      </c>
      <c r="BC85" s="87"/>
      <c r="BD85" s="87"/>
    </row>
    <row r="86" spans="1:56" ht="16.5" customHeight="1" outlineLevel="1" x14ac:dyDescent="0.25">
      <c r="A86" s="52"/>
      <c r="B86" s="207" t="s">
        <v>129</v>
      </c>
      <c r="C86" s="67">
        <f>+C123+C160</f>
        <v>0</v>
      </c>
      <c r="D86" s="67">
        <f t="shared" ref="D86:F86" si="54">+D123+D160</f>
        <v>0</v>
      </c>
      <c r="E86" s="67">
        <f t="shared" si="54"/>
        <v>0</v>
      </c>
      <c r="F86" s="67">
        <f t="shared" si="54"/>
        <v>0</v>
      </c>
      <c r="G86" s="126">
        <f>SUM(C86:F86)</f>
        <v>0</v>
      </c>
      <c r="H86" s="67">
        <f>+H123+H160</f>
        <v>0</v>
      </c>
      <c r="I86" s="67">
        <f t="shared" ref="I86:K86" si="55">+I123+I160</f>
        <v>0</v>
      </c>
      <c r="J86" s="67">
        <f t="shared" si="55"/>
        <v>0</v>
      </c>
      <c r="K86" s="67">
        <f t="shared" si="55"/>
        <v>0</v>
      </c>
      <c r="L86" s="126">
        <f>SUM(H86:K86)</f>
        <v>0</v>
      </c>
      <c r="M86" s="67">
        <f>+M123+M160</f>
        <v>0</v>
      </c>
      <c r="N86" s="67">
        <f t="shared" ref="N86:P86" si="56">+N123+N160</f>
        <v>0</v>
      </c>
      <c r="O86" s="67">
        <f t="shared" si="56"/>
        <v>0</v>
      </c>
      <c r="P86" s="67">
        <f t="shared" si="56"/>
        <v>0</v>
      </c>
      <c r="Q86" s="126">
        <f>SUM(M86:P86)</f>
        <v>0</v>
      </c>
      <c r="R86" s="246">
        <f>+C86+D86+E86+F86+H86+I86+J86+K86+M86+N86+O86+P86</f>
        <v>0</v>
      </c>
      <c r="S86" s="61"/>
      <c r="T86" s="207" t="s">
        <v>134</v>
      </c>
      <c r="U86" s="67">
        <f>+U123+U160</f>
        <v>0</v>
      </c>
      <c r="V86" s="67">
        <f t="shared" ref="V86:X86" si="57">+V123+V160</f>
        <v>0</v>
      </c>
      <c r="W86" s="67">
        <f t="shared" si="57"/>
        <v>0</v>
      </c>
      <c r="X86" s="67">
        <f t="shared" si="57"/>
        <v>0</v>
      </c>
      <c r="Y86" s="126">
        <f>SUM(U86:X86)</f>
        <v>0</v>
      </c>
      <c r="Z86" s="67">
        <f>+Z123+Z160</f>
        <v>0</v>
      </c>
      <c r="AA86" s="67">
        <f t="shared" ref="AA86:AC86" si="58">+AA123+AA160</f>
        <v>0</v>
      </c>
      <c r="AB86" s="67">
        <f t="shared" si="58"/>
        <v>0</v>
      </c>
      <c r="AC86" s="67">
        <f t="shared" si="58"/>
        <v>0</v>
      </c>
      <c r="AD86" s="126">
        <f>SUM(Z86:AC86)</f>
        <v>0</v>
      </c>
      <c r="AE86" s="67">
        <f>+AE123+AE160</f>
        <v>0</v>
      </c>
      <c r="AF86" s="67">
        <f t="shared" ref="AF86:AH86" si="59">+AF123+AF160</f>
        <v>0</v>
      </c>
      <c r="AG86" s="67">
        <f t="shared" si="59"/>
        <v>0</v>
      </c>
      <c r="AH86" s="67">
        <f t="shared" si="59"/>
        <v>0</v>
      </c>
      <c r="AI86" s="126">
        <f>SUM(AE86:AH86)</f>
        <v>0</v>
      </c>
      <c r="AJ86" s="246">
        <f>+U86+V86+W86+X86+Z86+AA86+AB86+AC86+AE86+AF86+AG86+AH86</f>
        <v>0</v>
      </c>
      <c r="AL86" s="207" t="s">
        <v>183</v>
      </c>
      <c r="AM86" s="100">
        <f>+AM123+AM160</f>
        <v>0</v>
      </c>
      <c r="AN86" s="100">
        <f>+AN123+AN160</f>
        <v>0</v>
      </c>
      <c r="AO86" s="100">
        <f>+AO123+AO160</f>
        <v>0</v>
      </c>
      <c r="AP86" s="100">
        <f>+AP123+AP160</f>
        <v>0</v>
      </c>
      <c r="AQ86" s="115">
        <f>SUM(AM86:AP86)</f>
        <v>0</v>
      </c>
      <c r="AR86" s="100">
        <f>+AR123+AR160</f>
        <v>0</v>
      </c>
      <c r="AS86" s="100">
        <f>+AS123+AS160</f>
        <v>0</v>
      </c>
      <c r="AT86" s="100">
        <f>+AT123+AT160</f>
        <v>0</v>
      </c>
      <c r="AU86" s="100">
        <f>+AU123+AU160</f>
        <v>0</v>
      </c>
      <c r="AV86" s="115">
        <f>SUM(AR86:AU86)</f>
        <v>0</v>
      </c>
      <c r="AW86" s="100">
        <f>+AW123+AW160</f>
        <v>0</v>
      </c>
      <c r="AX86" s="100">
        <f>+AX123+AX160</f>
        <v>0</v>
      </c>
      <c r="AY86" s="100">
        <f>+AY123+AY160</f>
        <v>0</v>
      </c>
      <c r="AZ86" s="100">
        <f>+AZ123+AZ160</f>
        <v>0</v>
      </c>
      <c r="BA86" s="115">
        <f>SUM(AW86:AZ86)</f>
        <v>0</v>
      </c>
      <c r="BB86" s="255">
        <f>+AM86+AN86+AO86+AP86+AR86+AS86+AT86+AU86+AW86+AX86+AY86+AZ86</f>
        <v>0</v>
      </c>
      <c r="BC86" s="89"/>
      <c r="BD86" s="87"/>
    </row>
    <row r="87" spans="1:56" ht="16.5" customHeight="1" outlineLevel="1" x14ac:dyDescent="0.25">
      <c r="A87" s="52"/>
      <c r="B87" s="209" t="s">
        <v>130</v>
      </c>
      <c r="C87" s="67">
        <f t="shared" ref="C87:C118" si="60">+C124+C161</f>
        <v>0</v>
      </c>
      <c r="D87" s="67">
        <f t="shared" ref="D87:F87" si="61">+D124+D161</f>
        <v>0</v>
      </c>
      <c r="E87" s="67">
        <f t="shared" si="61"/>
        <v>0</v>
      </c>
      <c r="F87" s="67">
        <f t="shared" si="61"/>
        <v>0</v>
      </c>
      <c r="G87" s="126">
        <f t="shared" ref="G87:G117" si="62">SUM(C87:F87)</f>
        <v>0</v>
      </c>
      <c r="H87" s="67">
        <f t="shared" ref="H87:H116" si="63">+H124+H161</f>
        <v>0</v>
      </c>
      <c r="I87" s="67">
        <f t="shared" ref="I87:K87" si="64">+I124+I161</f>
        <v>0</v>
      </c>
      <c r="J87" s="67">
        <f t="shared" si="64"/>
        <v>0</v>
      </c>
      <c r="K87" s="67">
        <f t="shared" si="64"/>
        <v>0</v>
      </c>
      <c r="L87" s="126">
        <f t="shared" ref="L87:L117" si="65">SUM(H87:K87)</f>
        <v>0</v>
      </c>
      <c r="M87" s="67">
        <f t="shared" ref="M87:M117" si="66">+M124+M161</f>
        <v>0</v>
      </c>
      <c r="N87" s="67">
        <f t="shared" ref="N87:P87" si="67">+N124+N161</f>
        <v>0</v>
      </c>
      <c r="O87" s="67">
        <f t="shared" si="67"/>
        <v>0</v>
      </c>
      <c r="P87" s="67">
        <f t="shared" si="67"/>
        <v>0</v>
      </c>
      <c r="Q87" s="126">
        <f t="shared" ref="Q87:Q117" si="68">SUM(M87:P87)</f>
        <v>0</v>
      </c>
      <c r="R87" s="246">
        <f t="shared" ref="R87:R117" si="69">+C87+D87+E87+F87+H87+I87+J87+K87+M87+N87+O87+P87</f>
        <v>0</v>
      </c>
      <c r="S87" s="61"/>
      <c r="T87" s="209" t="s">
        <v>135</v>
      </c>
      <c r="U87" s="67">
        <f t="shared" ref="U87:U117" si="70">+U124+U161</f>
        <v>0</v>
      </c>
      <c r="V87" s="67">
        <f t="shared" ref="V87:X87" si="71">+V124+V161</f>
        <v>0</v>
      </c>
      <c r="W87" s="67">
        <f t="shared" si="71"/>
        <v>0</v>
      </c>
      <c r="X87" s="67">
        <f t="shared" si="71"/>
        <v>0</v>
      </c>
      <c r="Y87" s="126">
        <f t="shared" ref="Y87:Y117" si="72">SUM(U87:X87)</f>
        <v>0</v>
      </c>
      <c r="Z87" s="67">
        <f t="shared" ref="Z87:Z116" si="73">+Z124+Z161</f>
        <v>0</v>
      </c>
      <c r="AA87" s="67">
        <f t="shared" ref="AA87:AC87" si="74">+AA124+AA161</f>
        <v>0</v>
      </c>
      <c r="AB87" s="67">
        <f t="shared" si="74"/>
        <v>0</v>
      </c>
      <c r="AC87" s="67">
        <f t="shared" si="74"/>
        <v>0</v>
      </c>
      <c r="AD87" s="126">
        <f t="shared" ref="AD87:AD116" si="75">SUM(Z87:AC87)</f>
        <v>0</v>
      </c>
      <c r="AE87" s="67">
        <f t="shared" ref="AE87:AE117" si="76">+AE124+AE161</f>
        <v>0</v>
      </c>
      <c r="AF87" s="67">
        <f t="shared" ref="AF87:AH87" si="77">+AF124+AF161</f>
        <v>0</v>
      </c>
      <c r="AG87" s="67">
        <f t="shared" si="77"/>
        <v>0</v>
      </c>
      <c r="AH87" s="67">
        <f t="shared" si="77"/>
        <v>0</v>
      </c>
      <c r="AI87" s="126">
        <f t="shared" ref="AI87:AI117" si="78">SUM(AE87:AH87)</f>
        <v>0</v>
      </c>
      <c r="AJ87" s="246">
        <f t="shared" ref="AJ87:AJ117" si="79">+U87+V87+W87+X87+Z87+AA87+AB87+AC87+AE87+AF87+AG87+AH87</f>
        <v>0</v>
      </c>
      <c r="AL87" s="209" t="s">
        <v>184</v>
      </c>
      <c r="AM87" s="100">
        <f t="shared" ref="AM87:AP117" si="80">+AM124+AM161</f>
        <v>0</v>
      </c>
      <c r="AN87" s="100">
        <f t="shared" si="80"/>
        <v>0</v>
      </c>
      <c r="AO87" s="100">
        <f t="shared" si="80"/>
        <v>0</v>
      </c>
      <c r="AP87" s="100">
        <f t="shared" si="80"/>
        <v>0</v>
      </c>
      <c r="AQ87" s="115">
        <f t="shared" ref="AQ87:AQ117" si="81">SUM(AM87:AP87)</f>
        <v>0</v>
      </c>
      <c r="AR87" s="100">
        <f t="shared" ref="AR87:AU117" si="82">+AR124+AR161</f>
        <v>0</v>
      </c>
      <c r="AS87" s="100">
        <f t="shared" si="82"/>
        <v>0</v>
      </c>
      <c r="AT87" s="100">
        <f t="shared" si="82"/>
        <v>0</v>
      </c>
      <c r="AU87" s="100">
        <f t="shared" si="82"/>
        <v>0</v>
      </c>
      <c r="AV87" s="115">
        <f t="shared" ref="AV87:AV117" si="83">SUM(AR87:AU87)</f>
        <v>0</v>
      </c>
      <c r="AW87" s="100">
        <f t="shared" ref="AW87:AZ117" si="84">+AW124+AW161</f>
        <v>0</v>
      </c>
      <c r="AX87" s="100">
        <f t="shared" si="84"/>
        <v>0</v>
      </c>
      <c r="AY87" s="100">
        <f t="shared" si="84"/>
        <v>0</v>
      </c>
      <c r="AZ87" s="100">
        <f t="shared" si="84"/>
        <v>0</v>
      </c>
      <c r="BA87" s="115">
        <f t="shared" ref="BA87:BA116" si="85">SUM(AW87:AZ87)</f>
        <v>0</v>
      </c>
      <c r="BB87" s="255">
        <f t="shared" ref="BB87:BB117" si="86">+AM87+AN87+AO87+AP87+AR87+AS87+AT87+AU87+AW87+AX87+AY87+AZ87</f>
        <v>0</v>
      </c>
      <c r="BC87" s="89"/>
      <c r="BD87" s="87"/>
    </row>
    <row r="88" spans="1:56" ht="16.5" customHeight="1" outlineLevel="1" x14ac:dyDescent="0.25">
      <c r="A88" s="52"/>
      <c r="B88" s="211" t="s">
        <v>131</v>
      </c>
      <c r="C88" s="67">
        <f t="shared" si="60"/>
        <v>0</v>
      </c>
      <c r="D88" s="67">
        <f t="shared" ref="D88:F88" si="87">+D125+D162</f>
        <v>0</v>
      </c>
      <c r="E88" s="67">
        <f t="shared" si="87"/>
        <v>0</v>
      </c>
      <c r="F88" s="67">
        <f t="shared" si="87"/>
        <v>0</v>
      </c>
      <c r="G88" s="126">
        <f t="shared" si="62"/>
        <v>0</v>
      </c>
      <c r="H88" s="67">
        <f t="shared" si="63"/>
        <v>0</v>
      </c>
      <c r="I88" s="67">
        <f t="shared" ref="I88:K88" si="88">+I125+I162</f>
        <v>0</v>
      </c>
      <c r="J88" s="67">
        <f t="shared" si="88"/>
        <v>0</v>
      </c>
      <c r="K88" s="67">
        <f t="shared" si="88"/>
        <v>0</v>
      </c>
      <c r="L88" s="126">
        <f t="shared" si="65"/>
        <v>0</v>
      </c>
      <c r="M88" s="67">
        <f t="shared" si="66"/>
        <v>0</v>
      </c>
      <c r="N88" s="67">
        <f t="shared" ref="N88:P88" si="89">+N125+N162</f>
        <v>0</v>
      </c>
      <c r="O88" s="67">
        <f t="shared" si="89"/>
        <v>0</v>
      </c>
      <c r="P88" s="67">
        <f t="shared" si="89"/>
        <v>0</v>
      </c>
      <c r="Q88" s="126">
        <f t="shared" si="68"/>
        <v>0</v>
      </c>
      <c r="R88" s="246">
        <f t="shared" si="69"/>
        <v>0</v>
      </c>
      <c r="S88" s="61"/>
      <c r="T88" s="211" t="s">
        <v>136</v>
      </c>
      <c r="U88" s="67">
        <f t="shared" si="70"/>
        <v>0</v>
      </c>
      <c r="V88" s="67">
        <f t="shared" ref="V88:X88" si="90">+V125+V162</f>
        <v>0</v>
      </c>
      <c r="W88" s="67">
        <f t="shared" si="90"/>
        <v>0</v>
      </c>
      <c r="X88" s="67">
        <f t="shared" si="90"/>
        <v>0</v>
      </c>
      <c r="Y88" s="126">
        <f t="shared" si="72"/>
        <v>0</v>
      </c>
      <c r="Z88" s="67">
        <f t="shared" si="73"/>
        <v>0</v>
      </c>
      <c r="AA88" s="67">
        <f t="shared" ref="AA88:AC88" si="91">+AA125+AA162</f>
        <v>0</v>
      </c>
      <c r="AB88" s="67">
        <f t="shared" si="91"/>
        <v>0</v>
      </c>
      <c r="AC88" s="67">
        <f t="shared" si="91"/>
        <v>0</v>
      </c>
      <c r="AD88" s="126">
        <f t="shared" si="75"/>
        <v>0</v>
      </c>
      <c r="AE88" s="67">
        <f t="shared" si="76"/>
        <v>0</v>
      </c>
      <c r="AF88" s="67">
        <f t="shared" ref="AF88:AH88" si="92">+AF125+AF162</f>
        <v>0</v>
      </c>
      <c r="AG88" s="67">
        <f t="shared" si="92"/>
        <v>0</v>
      </c>
      <c r="AH88" s="67">
        <f t="shared" si="92"/>
        <v>0</v>
      </c>
      <c r="AI88" s="126">
        <f t="shared" si="78"/>
        <v>0</v>
      </c>
      <c r="AJ88" s="246">
        <f t="shared" si="79"/>
        <v>0</v>
      </c>
      <c r="AL88" s="211" t="s">
        <v>185</v>
      </c>
      <c r="AM88" s="100">
        <f t="shared" si="80"/>
        <v>0</v>
      </c>
      <c r="AN88" s="100">
        <f t="shared" si="80"/>
        <v>0</v>
      </c>
      <c r="AO88" s="100">
        <f t="shared" si="80"/>
        <v>0</v>
      </c>
      <c r="AP88" s="100">
        <f t="shared" si="80"/>
        <v>0</v>
      </c>
      <c r="AQ88" s="115">
        <f t="shared" si="81"/>
        <v>0</v>
      </c>
      <c r="AR88" s="100">
        <f t="shared" si="82"/>
        <v>0</v>
      </c>
      <c r="AS88" s="100">
        <f t="shared" si="82"/>
        <v>0</v>
      </c>
      <c r="AT88" s="100">
        <f t="shared" si="82"/>
        <v>0</v>
      </c>
      <c r="AU88" s="100">
        <f t="shared" si="82"/>
        <v>0</v>
      </c>
      <c r="AV88" s="115">
        <f t="shared" si="83"/>
        <v>0</v>
      </c>
      <c r="AW88" s="100">
        <f t="shared" si="84"/>
        <v>0</v>
      </c>
      <c r="AX88" s="100">
        <f t="shared" si="84"/>
        <v>0</v>
      </c>
      <c r="AY88" s="100">
        <f t="shared" si="84"/>
        <v>0</v>
      </c>
      <c r="AZ88" s="100">
        <f t="shared" si="84"/>
        <v>0</v>
      </c>
      <c r="BA88" s="115">
        <f t="shared" si="85"/>
        <v>0</v>
      </c>
      <c r="BB88" s="255">
        <f t="shared" si="86"/>
        <v>0</v>
      </c>
      <c r="BC88" s="89"/>
      <c r="BD88" s="87"/>
    </row>
    <row r="89" spans="1:56" ht="16.5" customHeight="1" outlineLevel="1" x14ac:dyDescent="0.25">
      <c r="A89" s="50"/>
      <c r="B89" s="209" t="s">
        <v>132</v>
      </c>
      <c r="C89" s="67">
        <f t="shared" si="60"/>
        <v>0</v>
      </c>
      <c r="D89" s="67">
        <f t="shared" ref="D89:F89" si="93">+D126+D163</f>
        <v>0</v>
      </c>
      <c r="E89" s="67">
        <f t="shared" si="93"/>
        <v>0</v>
      </c>
      <c r="F89" s="67">
        <f t="shared" si="93"/>
        <v>0</v>
      </c>
      <c r="G89" s="126">
        <f t="shared" si="62"/>
        <v>0</v>
      </c>
      <c r="H89" s="67">
        <f t="shared" si="63"/>
        <v>0</v>
      </c>
      <c r="I89" s="67">
        <f t="shared" ref="I89:K89" si="94">+I126+I163</f>
        <v>0</v>
      </c>
      <c r="J89" s="67">
        <f t="shared" si="94"/>
        <v>0</v>
      </c>
      <c r="K89" s="67">
        <f t="shared" si="94"/>
        <v>0</v>
      </c>
      <c r="L89" s="126">
        <f t="shared" si="65"/>
        <v>0</v>
      </c>
      <c r="M89" s="67">
        <f t="shared" si="66"/>
        <v>0</v>
      </c>
      <c r="N89" s="67">
        <f t="shared" ref="N89:P89" si="95">+N126+N163</f>
        <v>0</v>
      </c>
      <c r="O89" s="67">
        <f t="shared" si="95"/>
        <v>0</v>
      </c>
      <c r="P89" s="67">
        <f t="shared" si="95"/>
        <v>0</v>
      </c>
      <c r="Q89" s="126">
        <f t="shared" si="68"/>
        <v>0</v>
      </c>
      <c r="R89" s="246">
        <f t="shared" si="69"/>
        <v>0</v>
      </c>
      <c r="S89" s="72"/>
      <c r="T89" s="209" t="s">
        <v>137</v>
      </c>
      <c r="U89" s="67">
        <f t="shared" si="70"/>
        <v>0</v>
      </c>
      <c r="V89" s="67">
        <f t="shared" ref="V89:X89" si="96">+V126+V163</f>
        <v>0</v>
      </c>
      <c r="W89" s="67">
        <f t="shared" si="96"/>
        <v>0</v>
      </c>
      <c r="X89" s="67">
        <f t="shared" si="96"/>
        <v>0</v>
      </c>
      <c r="Y89" s="126">
        <f t="shared" si="72"/>
        <v>0</v>
      </c>
      <c r="Z89" s="67">
        <f t="shared" si="73"/>
        <v>0</v>
      </c>
      <c r="AA89" s="67">
        <f t="shared" ref="AA89:AC89" si="97">+AA126+AA163</f>
        <v>0</v>
      </c>
      <c r="AB89" s="67">
        <f t="shared" si="97"/>
        <v>0</v>
      </c>
      <c r="AC89" s="67">
        <f t="shared" si="97"/>
        <v>0</v>
      </c>
      <c r="AD89" s="126">
        <f t="shared" si="75"/>
        <v>0</v>
      </c>
      <c r="AE89" s="67">
        <f t="shared" si="76"/>
        <v>0</v>
      </c>
      <c r="AF89" s="67">
        <f t="shared" ref="AF89:AH89" si="98">+AF126+AF163</f>
        <v>0</v>
      </c>
      <c r="AG89" s="67">
        <f t="shared" si="98"/>
        <v>0</v>
      </c>
      <c r="AH89" s="67">
        <f t="shared" si="98"/>
        <v>0</v>
      </c>
      <c r="AI89" s="126">
        <f t="shared" si="78"/>
        <v>0</v>
      </c>
      <c r="AJ89" s="246">
        <f t="shared" si="79"/>
        <v>0</v>
      </c>
      <c r="AL89" s="209" t="s">
        <v>186</v>
      </c>
      <c r="AM89" s="100">
        <f t="shared" si="80"/>
        <v>0</v>
      </c>
      <c r="AN89" s="100">
        <f t="shared" si="80"/>
        <v>0</v>
      </c>
      <c r="AO89" s="100">
        <f t="shared" si="80"/>
        <v>0</v>
      </c>
      <c r="AP89" s="100">
        <f t="shared" si="80"/>
        <v>0</v>
      </c>
      <c r="AQ89" s="115">
        <f t="shared" si="81"/>
        <v>0</v>
      </c>
      <c r="AR89" s="100">
        <f t="shared" si="82"/>
        <v>0</v>
      </c>
      <c r="AS89" s="100">
        <f t="shared" si="82"/>
        <v>0</v>
      </c>
      <c r="AT89" s="100">
        <f t="shared" si="82"/>
        <v>0</v>
      </c>
      <c r="AU89" s="100">
        <f t="shared" si="82"/>
        <v>0</v>
      </c>
      <c r="AV89" s="115">
        <f t="shared" si="83"/>
        <v>0</v>
      </c>
      <c r="AW89" s="100">
        <f t="shared" si="84"/>
        <v>0</v>
      </c>
      <c r="AX89" s="100">
        <f t="shared" si="84"/>
        <v>0</v>
      </c>
      <c r="AY89" s="100">
        <f t="shared" si="84"/>
        <v>0</v>
      </c>
      <c r="AZ89" s="100">
        <f t="shared" si="84"/>
        <v>0</v>
      </c>
      <c r="BA89" s="115">
        <f t="shared" si="85"/>
        <v>0</v>
      </c>
      <c r="BB89" s="255">
        <f t="shared" si="86"/>
        <v>0</v>
      </c>
      <c r="BC89" s="89"/>
      <c r="BD89" s="87"/>
    </row>
    <row r="90" spans="1:56" ht="16.5" customHeight="1" outlineLevel="1" x14ac:dyDescent="0.25">
      <c r="A90" s="50"/>
      <c r="B90" s="211" t="s">
        <v>133</v>
      </c>
      <c r="C90" s="67">
        <f t="shared" si="60"/>
        <v>0</v>
      </c>
      <c r="D90" s="67">
        <f t="shared" ref="D90:F90" si="99">+D127+D164</f>
        <v>0</v>
      </c>
      <c r="E90" s="67">
        <f t="shared" si="99"/>
        <v>0</v>
      </c>
      <c r="F90" s="67">
        <f t="shared" si="99"/>
        <v>0</v>
      </c>
      <c r="G90" s="126">
        <f t="shared" si="62"/>
        <v>0</v>
      </c>
      <c r="H90" s="67">
        <f t="shared" si="63"/>
        <v>0</v>
      </c>
      <c r="I90" s="67">
        <f t="shared" ref="I90:K90" si="100">+I127+I164</f>
        <v>0</v>
      </c>
      <c r="J90" s="67">
        <f t="shared" si="100"/>
        <v>0</v>
      </c>
      <c r="K90" s="67">
        <f t="shared" si="100"/>
        <v>0</v>
      </c>
      <c r="L90" s="126">
        <f t="shared" si="65"/>
        <v>0</v>
      </c>
      <c r="M90" s="67">
        <f t="shared" si="66"/>
        <v>0</v>
      </c>
      <c r="N90" s="67">
        <f t="shared" ref="N90:P90" si="101">+N127+N164</f>
        <v>0</v>
      </c>
      <c r="O90" s="67">
        <f t="shared" si="101"/>
        <v>0</v>
      </c>
      <c r="P90" s="67">
        <f t="shared" si="101"/>
        <v>0</v>
      </c>
      <c r="Q90" s="126">
        <f t="shared" si="68"/>
        <v>0</v>
      </c>
      <c r="R90" s="246">
        <f t="shared" si="69"/>
        <v>0</v>
      </c>
      <c r="S90" s="72"/>
      <c r="T90" s="211" t="s">
        <v>138</v>
      </c>
      <c r="U90" s="67">
        <f t="shared" si="70"/>
        <v>0</v>
      </c>
      <c r="V90" s="67">
        <f t="shared" ref="V90:X90" si="102">+V127+V164</f>
        <v>0</v>
      </c>
      <c r="W90" s="67">
        <f t="shared" si="102"/>
        <v>0</v>
      </c>
      <c r="X90" s="67">
        <f t="shared" si="102"/>
        <v>0</v>
      </c>
      <c r="Y90" s="126">
        <f t="shared" si="72"/>
        <v>0</v>
      </c>
      <c r="Z90" s="67">
        <f t="shared" si="73"/>
        <v>0</v>
      </c>
      <c r="AA90" s="67">
        <f t="shared" ref="AA90:AC90" si="103">+AA127+AA164</f>
        <v>0</v>
      </c>
      <c r="AB90" s="67">
        <f t="shared" si="103"/>
        <v>0</v>
      </c>
      <c r="AC90" s="67">
        <f t="shared" si="103"/>
        <v>0</v>
      </c>
      <c r="AD90" s="126">
        <f t="shared" si="75"/>
        <v>0</v>
      </c>
      <c r="AE90" s="67">
        <f t="shared" si="76"/>
        <v>0</v>
      </c>
      <c r="AF90" s="67">
        <f t="shared" ref="AF90:AH90" si="104">+AF127+AF164</f>
        <v>0</v>
      </c>
      <c r="AG90" s="67">
        <f t="shared" si="104"/>
        <v>0</v>
      </c>
      <c r="AH90" s="67">
        <f t="shared" si="104"/>
        <v>0</v>
      </c>
      <c r="AI90" s="126">
        <f t="shared" si="78"/>
        <v>0</v>
      </c>
      <c r="AJ90" s="246">
        <f t="shared" si="79"/>
        <v>0</v>
      </c>
      <c r="AL90" s="211" t="s">
        <v>187</v>
      </c>
      <c r="AM90" s="100">
        <f t="shared" si="80"/>
        <v>0</v>
      </c>
      <c r="AN90" s="100">
        <f t="shared" si="80"/>
        <v>0</v>
      </c>
      <c r="AO90" s="100">
        <f t="shared" si="80"/>
        <v>0</v>
      </c>
      <c r="AP90" s="100">
        <f t="shared" si="80"/>
        <v>0</v>
      </c>
      <c r="AQ90" s="115">
        <f t="shared" si="81"/>
        <v>0</v>
      </c>
      <c r="AR90" s="100">
        <f t="shared" si="82"/>
        <v>0</v>
      </c>
      <c r="AS90" s="100">
        <f t="shared" si="82"/>
        <v>0</v>
      </c>
      <c r="AT90" s="100">
        <f t="shared" si="82"/>
        <v>0</v>
      </c>
      <c r="AU90" s="100">
        <f t="shared" si="82"/>
        <v>0</v>
      </c>
      <c r="AV90" s="115">
        <f t="shared" si="83"/>
        <v>0</v>
      </c>
      <c r="AW90" s="100">
        <f t="shared" si="84"/>
        <v>0</v>
      </c>
      <c r="AX90" s="100">
        <f t="shared" si="84"/>
        <v>0</v>
      </c>
      <c r="AY90" s="100">
        <f t="shared" si="84"/>
        <v>0</v>
      </c>
      <c r="AZ90" s="100">
        <f t="shared" si="84"/>
        <v>0</v>
      </c>
      <c r="BA90" s="115">
        <f t="shared" si="85"/>
        <v>0</v>
      </c>
      <c r="BB90" s="255">
        <f t="shared" si="86"/>
        <v>0</v>
      </c>
      <c r="BC90" s="89"/>
      <c r="BD90" s="87"/>
    </row>
    <row r="91" spans="1:56" ht="16.5" customHeight="1" outlineLevel="1" x14ac:dyDescent="0.25">
      <c r="A91" s="56"/>
      <c r="B91" s="211" t="s">
        <v>251</v>
      </c>
      <c r="C91" s="67">
        <f t="shared" si="60"/>
        <v>0</v>
      </c>
      <c r="D91" s="67">
        <f t="shared" ref="D91:F91" si="105">+D128+D165</f>
        <v>0</v>
      </c>
      <c r="E91" s="67">
        <f t="shared" si="105"/>
        <v>0</v>
      </c>
      <c r="F91" s="67">
        <f t="shared" si="105"/>
        <v>0</v>
      </c>
      <c r="G91" s="126">
        <f t="shared" si="62"/>
        <v>0</v>
      </c>
      <c r="H91" s="67">
        <f t="shared" si="63"/>
        <v>0</v>
      </c>
      <c r="I91" s="67">
        <f t="shared" ref="I91:K91" si="106">+I128+I165</f>
        <v>0</v>
      </c>
      <c r="J91" s="67">
        <f t="shared" si="106"/>
        <v>0</v>
      </c>
      <c r="K91" s="67">
        <f t="shared" si="106"/>
        <v>0</v>
      </c>
      <c r="L91" s="126">
        <f t="shared" si="65"/>
        <v>0</v>
      </c>
      <c r="M91" s="67">
        <f t="shared" si="66"/>
        <v>0</v>
      </c>
      <c r="N91" s="67">
        <f t="shared" ref="N91:P91" si="107">+N128+N165</f>
        <v>0</v>
      </c>
      <c r="O91" s="67">
        <f t="shared" si="107"/>
        <v>0</v>
      </c>
      <c r="P91" s="67">
        <f t="shared" si="107"/>
        <v>0</v>
      </c>
      <c r="Q91" s="126">
        <f t="shared" si="68"/>
        <v>0</v>
      </c>
      <c r="R91" s="246">
        <f t="shared" si="69"/>
        <v>0</v>
      </c>
      <c r="S91" s="57"/>
      <c r="T91" s="211" t="s">
        <v>252</v>
      </c>
      <c r="U91" s="67">
        <f t="shared" si="70"/>
        <v>0</v>
      </c>
      <c r="V91" s="67">
        <f t="shared" ref="V91:X91" si="108">+V128+V165</f>
        <v>0</v>
      </c>
      <c r="W91" s="67">
        <f t="shared" si="108"/>
        <v>0</v>
      </c>
      <c r="X91" s="67">
        <f t="shared" si="108"/>
        <v>0</v>
      </c>
      <c r="Y91" s="126">
        <f t="shared" si="72"/>
        <v>0</v>
      </c>
      <c r="Z91" s="67">
        <f t="shared" si="73"/>
        <v>0</v>
      </c>
      <c r="AA91" s="67">
        <f t="shared" ref="AA91:AC91" si="109">+AA128+AA165</f>
        <v>0</v>
      </c>
      <c r="AB91" s="67">
        <f t="shared" si="109"/>
        <v>0</v>
      </c>
      <c r="AC91" s="67">
        <f t="shared" si="109"/>
        <v>0</v>
      </c>
      <c r="AD91" s="126">
        <f t="shared" si="75"/>
        <v>0</v>
      </c>
      <c r="AE91" s="67">
        <f t="shared" si="76"/>
        <v>0</v>
      </c>
      <c r="AF91" s="67">
        <f t="shared" ref="AF91:AH91" si="110">+AF128+AF165</f>
        <v>0</v>
      </c>
      <c r="AG91" s="67">
        <f t="shared" si="110"/>
        <v>0</v>
      </c>
      <c r="AH91" s="67">
        <f t="shared" si="110"/>
        <v>0</v>
      </c>
      <c r="AI91" s="126">
        <f t="shared" si="78"/>
        <v>0</v>
      </c>
      <c r="AJ91" s="246">
        <f t="shared" si="79"/>
        <v>0</v>
      </c>
      <c r="AL91" s="211" t="s">
        <v>188</v>
      </c>
      <c r="AM91" s="100">
        <f t="shared" si="80"/>
        <v>0</v>
      </c>
      <c r="AN91" s="100">
        <f t="shared" si="80"/>
        <v>0</v>
      </c>
      <c r="AO91" s="100">
        <f t="shared" si="80"/>
        <v>0</v>
      </c>
      <c r="AP91" s="100">
        <f t="shared" si="80"/>
        <v>0</v>
      </c>
      <c r="AQ91" s="115">
        <f t="shared" si="81"/>
        <v>0</v>
      </c>
      <c r="AR91" s="100">
        <f t="shared" si="82"/>
        <v>0</v>
      </c>
      <c r="AS91" s="100">
        <f t="shared" si="82"/>
        <v>0</v>
      </c>
      <c r="AT91" s="100">
        <f t="shared" si="82"/>
        <v>0</v>
      </c>
      <c r="AU91" s="100">
        <f t="shared" si="82"/>
        <v>0</v>
      </c>
      <c r="AV91" s="115">
        <f t="shared" si="83"/>
        <v>0</v>
      </c>
      <c r="AW91" s="100">
        <f t="shared" si="84"/>
        <v>0</v>
      </c>
      <c r="AX91" s="100">
        <f t="shared" si="84"/>
        <v>0</v>
      </c>
      <c r="AY91" s="100">
        <f t="shared" si="84"/>
        <v>0</v>
      </c>
      <c r="AZ91" s="100">
        <f t="shared" si="84"/>
        <v>0</v>
      </c>
      <c r="BA91" s="115">
        <f t="shared" si="85"/>
        <v>0</v>
      </c>
      <c r="BB91" s="255">
        <f t="shared" si="86"/>
        <v>0</v>
      </c>
      <c r="BC91" s="89"/>
      <c r="BD91" s="87"/>
    </row>
    <row r="92" spans="1:56" ht="16.5" customHeight="1" outlineLevel="1" x14ac:dyDescent="0.25">
      <c r="A92" s="56"/>
      <c r="B92" s="211" t="s">
        <v>253</v>
      </c>
      <c r="C92" s="67">
        <f t="shared" si="60"/>
        <v>0</v>
      </c>
      <c r="D92" s="67">
        <f t="shared" ref="D92:F92" si="111">+D129+D166</f>
        <v>0</v>
      </c>
      <c r="E92" s="67">
        <f t="shared" si="111"/>
        <v>0</v>
      </c>
      <c r="F92" s="67">
        <f t="shared" si="111"/>
        <v>0</v>
      </c>
      <c r="G92" s="126">
        <f t="shared" si="62"/>
        <v>0</v>
      </c>
      <c r="H92" s="67">
        <f t="shared" si="63"/>
        <v>0</v>
      </c>
      <c r="I92" s="67">
        <f t="shared" ref="I92:K92" si="112">+I129+I166</f>
        <v>0</v>
      </c>
      <c r="J92" s="67">
        <f t="shared" si="112"/>
        <v>0</v>
      </c>
      <c r="K92" s="67">
        <f t="shared" si="112"/>
        <v>0</v>
      </c>
      <c r="L92" s="126">
        <f t="shared" si="65"/>
        <v>0</v>
      </c>
      <c r="M92" s="67">
        <f t="shared" si="66"/>
        <v>0</v>
      </c>
      <c r="N92" s="67">
        <f t="shared" ref="N92:P92" si="113">+N129+N166</f>
        <v>0</v>
      </c>
      <c r="O92" s="67">
        <f t="shared" si="113"/>
        <v>0</v>
      </c>
      <c r="P92" s="67">
        <f t="shared" si="113"/>
        <v>0</v>
      </c>
      <c r="Q92" s="126">
        <f t="shared" si="68"/>
        <v>0</v>
      </c>
      <c r="R92" s="246">
        <f t="shared" si="69"/>
        <v>0</v>
      </c>
      <c r="S92" s="72"/>
      <c r="T92" s="211" t="s">
        <v>254</v>
      </c>
      <c r="U92" s="67">
        <f t="shared" si="70"/>
        <v>0</v>
      </c>
      <c r="V92" s="67">
        <f t="shared" ref="V92:X92" si="114">+V129+V166</f>
        <v>0</v>
      </c>
      <c r="W92" s="67">
        <f t="shared" si="114"/>
        <v>0</v>
      </c>
      <c r="X92" s="67">
        <f t="shared" si="114"/>
        <v>0</v>
      </c>
      <c r="Y92" s="126">
        <f t="shared" si="72"/>
        <v>0</v>
      </c>
      <c r="Z92" s="67">
        <f t="shared" si="73"/>
        <v>0</v>
      </c>
      <c r="AA92" s="67">
        <f t="shared" ref="AA92:AC92" si="115">+AA129+AA166</f>
        <v>0</v>
      </c>
      <c r="AB92" s="67">
        <f t="shared" si="115"/>
        <v>0</v>
      </c>
      <c r="AC92" s="67">
        <f t="shared" si="115"/>
        <v>0</v>
      </c>
      <c r="AD92" s="126">
        <f t="shared" si="75"/>
        <v>0</v>
      </c>
      <c r="AE92" s="67">
        <f t="shared" si="76"/>
        <v>0</v>
      </c>
      <c r="AF92" s="67">
        <f t="shared" ref="AF92:AH92" si="116">+AF129+AF166</f>
        <v>0</v>
      </c>
      <c r="AG92" s="67">
        <f t="shared" si="116"/>
        <v>0</v>
      </c>
      <c r="AH92" s="67">
        <f t="shared" si="116"/>
        <v>0</v>
      </c>
      <c r="AI92" s="126">
        <f t="shared" si="78"/>
        <v>0</v>
      </c>
      <c r="AJ92" s="246">
        <f t="shared" si="79"/>
        <v>0</v>
      </c>
      <c r="AL92" s="211" t="s">
        <v>189</v>
      </c>
      <c r="AM92" s="100">
        <f t="shared" si="80"/>
        <v>0</v>
      </c>
      <c r="AN92" s="100">
        <f t="shared" si="80"/>
        <v>0</v>
      </c>
      <c r="AO92" s="100">
        <f t="shared" si="80"/>
        <v>0</v>
      </c>
      <c r="AP92" s="100">
        <f t="shared" si="80"/>
        <v>0</v>
      </c>
      <c r="AQ92" s="115">
        <f t="shared" si="81"/>
        <v>0</v>
      </c>
      <c r="AR92" s="100">
        <f t="shared" si="82"/>
        <v>0</v>
      </c>
      <c r="AS92" s="100">
        <f t="shared" si="82"/>
        <v>0</v>
      </c>
      <c r="AT92" s="100">
        <f t="shared" si="82"/>
        <v>0</v>
      </c>
      <c r="AU92" s="100">
        <f t="shared" si="82"/>
        <v>0</v>
      </c>
      <c r="AV92" s="115">
        <f t="shared" si="83"/>
        <v>0</v>
      </c>
      <c r="AW92" s="100">
        <f t="shared" si="84"/>
        <v>0</v>
      </c>
      <c r="AX92" s="100">
        <f t="shared" si="84"/>
        <v>0</v>
      </c>
      <c r="AY92" s="100">
        <f t="shared" si="84"/>
        <v>0</v>
      </c>
      <c r="AZ92" s="100">
        <f t="shared" si="84"/>
        <v>0</v>
      </c>
      <c r="BA92" s="115">
        <f t="shared" si="85"/>
        <v>0</v>
      </c>
      <c r="BB92" s="255">
        <f t="shared" si="86"/>
        <v>0</v>
      </c>
      <c r="BC92" s="89"/>
      <c r="BD92" s="87"/>
    </row>
    <row r="93" spans="1:56" ht="16.5" customHeight="1" outlineLevel="1" x14ac:dyDescent="0.25">
      <c r="A93" s="56"/>
      <c r="B93" s="209" t="s">
        <v>255</v>
      </c>
      <c r="C93" s="67">
        <f t="shared" si="60"/>
        <v>0</v>
      </c>
      <c r="D93" s="67">
        <f t="shared" ref="D93:F93" si="117">+D130+D167</f>
        <v>0</v>
      </c>
      <c r="E93" s="67">
        <f t="shared" si="117"/>
        <v>0</v>
      </c>
      <c r="F93" s="67">
        <f t="shared" si="117"/>
        <v>0</v>
      </c>
      <c r="G93" s="126">
        <f t="shared" si="62"/>
        <v>0</v>
      </c>
      <c r="H93" s="67">
        <f t="shared" si="63"/>
        <v>0</v>
      </c>
      <c r="I93" s="67">
        <f t="shared" ref="I93:K93" si="118">+I130+I167</f>
        <v>0</v>
      </c>
      <c r="J93" s="67">
        <f t="shared" si="118"/>
        <v>0</v>
      </c>
      <c r="K93" s="67">
        <f t="shared" si="118"/>
        <v>0</v>
      </c>
      <c r="L93" s="126">
        <f t="shared" si="65"/>
        <v>0</v>
      </c>
      <c r="M93" s="67">
        <f t="shared" si="66"/>
        <v>0</v>
      </c>
      <c r="N93" s="67">
        <f t="shared" ref="N93:P93" si="119">+N130+N167</f>
        <v>0</v>
      </c>
      <c r="O93" s="67">
        <f t="shared" si="119"/>
        <v>0</v>
      </c>
      <c r="P93" s="67">
        <f t="shared" si="119"/>
        <v>0</v>
      </c>
      <c r="Q93" s="126">
        <f t="shared" si="68"/>
        <v>0</v>
      </c>
      <c r="R93" s="246">
        <f t="shared" si="69"/>
        <v>0</v>
      </c>
      <c r="S93" s="72"/>
      <c r="T93" s="209" t="s">
        <v>256</v>
      </c>
      <c r="U93" s="67">
        <f t="shared" si="70"/>
        <v>0</v>
      </c>
      <c r="V93" s="67">
        <f t="shared" ref="V93:X93" si="120">+V130+V167</f>
        <v>0</v>
      </c>
      <c r="W93" s="67">
        <f t="shared" si="120"/>
        <v>0</v>
      </c>
      <c r="X93" s="67">
        <f t="shared" si="120"/>
        <v>0</v>
      </c>
      <c r="Y93" s="126">
        <f t="shared" si="72"/>
        <v>0</v>
      </c>
      <c r="Z93" s="67">
        <f t="shared" si="73"/>
        <v>0</v>
      </c>
      <c r="AA93" s="67">
        <f t="shared" ref="AA93:AC93" si="121">+AA130+AA167</f>
        <v>0</v>
      </c>
      <c r="AB93" s="67">
        <f t="shared" si="121"/>
        <v>0</v>
      </c>
      <c r="AC93" s="67">
        <f t="shared" si="121"/>
        <v>0</v>
      </c>
      <c r="AD93" s="126">
        <f t="shared" si="75"/>
        <v>0</v>
      </c>
      <c r="AE93" s="67">
        <f t="shared" si="76"/>
        <v>0</v>
      </c>
      <c r="AF93" s="67">
        <f t="shared" ref="AF93:AH93" si="122">+AF130+AF167</f>
        <v>0</v>
      </c>
      <c r="AG93" s="67">
        <f t="shared" si="122"/>
        <v>0</v>
      </c>
      <c r="AH93" s="67">
        <f t="shared" si="122"/>
        <v>0</v>
      </c>
      <c r="AI93" s="126">
        <f t="shared" si="78"/>
        <v>0</v>
      </c>
      <c r="AJ93" s="246">
        <f t="shared" si="79"/>
        <v>0</v>
      </c>
      <c r="AL93" s="209" t="s">
        <v>190</v>
      </c>
      <c r="AM93" s="100">
        <f t="shared" si="80"/>
        <v>0</v>
      </c>
      <c r="AN93" s="100">
        <f t="shared" si="80"/>
        <v>0</v>
      </c>
      <c r="AO93" s="100">
        <f t="shared" si="80"/>
        <v>0</v>
      </c>
      <c r="AP93" s="100">
        <f t="shared" si="80"/>
        <v>0</v>
      </c>
      <c r="AQ93" s="115">
        <f t="shared" si="81"/>
        <v>0</v>
      </c>
      <c r="AR93" s="100">
        <f t="shared" si="82"/>
        <v>0</v>
      </c>
      <c r="AS93" s="100">
        <f t="shared" si="82"/>
        <v>0</v>
      </c>
      <c r="AT93" s="100">
        <f t="shared" si="82"/>
        <v>0</v>
      </c>
      <c r="AU93" s="100">
        <f t="shared" si="82"/>
        <v>0</v>
      </c>
      <c r="AV93" s="115">
        <f t="shared" si="83"/>
        <v>0</v>
      </c>
      <c r="AW93" s="100">
        <f t="shared" si="84"/>
        <v>0</v>
      </c>
      <c r="AX93" s="100">
        <f t="shared" si="84"/>
        <v>0</v>
      </c>
      <c r="AY93" s="100">
        <f t="shared" si="84"/>
        <v>0</v>
      </c>
      <c r="AZ93" s="100">
        <f t="shared" si="84"/>
        <v>0</v>
      </c>
      <c r="BA93" s="115">
        <f t="shared" si="85"/>
        <v>0</v>
      </c>
      <c r="BB93" s="255">
        <f t="shared" si="86"/>
        <v>0</v>
      </c>
      <c r="BC93" s="89"/>
      <c r="BD93" s="87"/>
    </row>
    <row r="94" spans="1:56" ht="16.5" customHeight="1" outlineLevel="1" x14ac:dyDescent="0.25">
      <c r="A94" s="56"/>
      <c r="B94" s="211" t="s">
        <v>257</v>
      </c>
      <c r="C94" s="67">
        <f t="shared" si="60"/>
        <v>0</v>
      </c>
      <c r="D94" s="67">
        <f t="shared" ref="D94:F94" si="123">+D131+D168</f>
        <v>0</v>
      </c>
      <c r="E94" s="67">
        <f t="shared" si="123"/>
        <v>0</v>
      </c>
      <c r="F94" s="67">
        <f t="shared" si="123"/>
        <v>0</v>
      </c>
      <c r="G94" s="126">
        <f t="shared" si="62"/>
        <v>0</v>
      </c>
      <c r="H94" s="67">
        <f t="shared" si="63"/>
        <v>0</v>
      </c>
      <c r="I94" s="67">
        <f t="shared" ref="I94:K94" si="124">+I131+I168</f>
        <v>0</v>
      </c>
      <c r="J94" s="67">
        <f t="shared" si="124"/>
        <v>0</v>
      </c>
      <c r="K94" s="67">
        <f t="shared" si="124"/>
        <v>0</v>
      </c>
      <c r="L94" s="126">
        <f t="shared" si="65"/>
        <v>0</v>
      </c>
      <c r="M94" s="67">
        <f t="shared" si="66"/>
        <v>0</v>
      </c>
      <c r="N94" s="67">
        <f t="shared" ref="N94:P94" si="125">+N131+N168</f>
        <v>0</v>
      </c>
      <c r="O94" s="67">
        <f t="shared" si="125"/>
        <v>0</v>
      </c>
      <c r="P94" s="67">
        <f t="shared" si="125"/>
        <v>0</v>
      </c>
      <c r="Q94" s="126">
        <f t="shared" si="68"/>
        <v>0</v>
      </c>
      <c r="R94" s="246">
        <f t="shared" si="69"/>
        <v>0</v>
      </c>
      <c r="S94" s="72"/>
      <c r="T94" s="211" t="s">
        <v>257</v>
      </c>
      <c r="U94" s="67">
        <f t="shared" si="70"/>
        <v>0</v>
      </c>
      <c r="V94" s="67">
        <f t="shared" ref="V94:X94" si="126">+V131+V168</f>
        <v>0</v>
      </c>
      <c r="W94" s="67">
        <f t="shared" si="126"/>
        <v>0</v>
      </c>
      <c r="X94" s="67">
        <f t="shared" si="126"/>
        <v>0</v>
      </c>
      <c r="Y94" s="126">
        <f t="shared" si="72"/>
        <v>0</v>
      </c>
      <c r="Z94" s="67">
        <f t="shared" si="73"/>
        <v>0</v>
      </c>
      <c r="AA94" s="67">
        <f t="shared" ref="AA94:AC94" si="127">+AA131+AA168</f>
        <v>0</v>
      </c>
      <c r="AB94" s="67">
        <f t="shared" si="127"/>
        <v>0</v>
      </c>
      <c r="AC94" s="67">
        <f t="shared" si="127"/>
        <v>0</v>
      </c>
      <c r="AD94" s="126">
        <f t="shared" si="75"/>
        <v>0</v>
      </c>
      <c r="AE94" s="67">
        <f t="shared" si="76"/>
        <v>0</v>
      </c>
      <c r="AF94" s="67">
        <f t="shared" ref="AF94:AH94" si="128">+AF131+AF168</f>
        <v>0</v>
      </c>
      <c r="AG94" s="67">
        <f t="shared" si="128"/>
        <v>0</v>
      </c>
      <c r="AH94" s="67">
        <f t="shared" si="128"/>
        <v>0</v>
      </c>
      <c r="AI94" s="126">
        <f t="shared" si="78"/>
        <v>0</v>
      </c>
      <c r="AJ94" s="246">
        <f t="shared" si="79"/>
        <v>0</v>
      </c>
      <c r="AL94" s="211" t="s">
        <v>191</v>
      </c>
      <c r="AM94" s="100">
        <f t="shared" si="80"/>
        <v>0</v>
      </c>
      <c r="AN94" s="100">
        <f t="shared" si="80"/>
        <v>0</v>
      </c>
      <c r="AO94" s="100">
        <f t="shared" si="80"/>
        <v>0</v>
      </c>
      <c r="AP94" s="100">
        <f t="shared" si="80"/>
        <v>0</v>
      </c>
      <c r="AQ94" s="115">
        <f t="shared" si="81"/>
        <v>0</v>
      </c>
      <c r="AR94" s="100">
        <f t="shared" si="82"/>
        <v>0</v>
      </c>
      <c r="AS94" s="100">
        <f t="shared" si="82"/>
        <v>0</v>
      </c>
      <c r="AT94" s="100">
        <f t="shared" si="82"/>
        <v>0</v>
      </c>
      <c r="AU94" s="100">
        <f t="shared" si="82"/>
        <v>0</v>
      </c>
      <c r="AV94" s="115">
        <f t="shared" si="83"/>
        <v>0</v>
      </c>
      <c r="AW94" s="100">
        <f t="shared" si="84"/>
        <v>0</v>
      </c>
      <c r="AX94" s="100">
        <f t="shared" si="84"/>
        <v>0</v>
      </c>
      <c r="AY94" s="100">
        <f t="shared" si="84"/>
        <v>0</v>
      </c>
      <c r="AZ94" s="100">
        <f t="shared" si="84"/>
        <v>0</v>
      </c>
      <c r="BA94" s="115">
        <f t="shared" si="85"/>
        <v>0</v>
      </c>
      <c r="BB94" s="255">
        <f t="shared" si="86"/>
        <v>0</v>
      </c>
      <c r="BC94" s="89"/>
      <c r="BD94" s="87"/>
    </row>
    <row r="95" spans="1:56" ht="16.5" customHeight="1" outlineLevel="1" x14ac:dyDescent="0.25">
      <c r="A95" s="56"/>
      <c r="B95" s="209" t="s">
        <v>258</v>
      </c>
      <c r="C95" s="67">
        <f t="shared" si="60"/>
        <v>0</v>
      </c>
      <c r="D95" s="67">
        <f t="shared" ref="D95:F95" si="129">+D132+D169</f>
        <v>0</v>
      </c>
      <c r="E95" s="67">
        <f t="shared" si="129"/>
        <v>0</v>
      </c>
      <c r="F95" s="67">
        <f t="shared" si="129"/>
        <v>0</v>
      </c>
      <c r="G95" s="126">
        <f t="shared" si="62"/>
        <v>0</v>
      </c>
      <c r="H95" s="67">
        <f t="shared" si="63"/>
        <v>0</v>
      </c>
      <c r="I95" s="67">
        <f t="shared" ref="I95:K95" si="130">+I132+I169</f>
        <v>0</v>
      </c>
      <c r="J95" s="67">
        <f t="shared" si="130"/>
        <v>0</v>
      </c>
      <c r="K95" s="67">
        <f t="shared" si="130"/>
        <v>0</v>
      </c>
      <c r="L95" s="126">
        <f t="shared" si="65"/>
        <v>0</v>
      </c>
      <c r="M95" s="67">
        <f t="shared" si="66"/>
        <v>0</v>
      </c>
      <c r="N95" s="67">
        <f t="shared" ref="N95:P95" si="131">+N132+N169</f>
        <v>0</v>
      </c>
      <c r="O95" s="67">
        <f t="shared" si="131"/>
        <v>0</v>
      </c>
      <c r="P95" s="67">
        <f t="shared" si="131"/>
        <v>0</v>
      </c>
      <c r="Q95" s="126">
        <f t="shared" si="68"/>
        <v>0</v>
      </c>
      <c r="R95" s="246">
        <f t="shared" si="69"/>
        <v>0</v>
      </c>
      <c r="S95" s="72"/>
      <c r="T95" s="209" t="s">
        <v>258</v>
      </c>
      <c r="U95" s="67">
        <f t="shared" si="70"/>
        <v>0</v>
      </c>
      <c r="V95" s="67">
        <f t="shared" ref="V95:X95" si="132">+V132+V169</f>
        <v>0</v>
      </c>
      <c r="W95" s="67">
        <f t="shared" si="132"/>
        <v>0</v>
      </c>
      <c r="X95" s="67">
        <f t="shared" si="132"/>
        <v>0</v>
      </c>
      <c r="Y95" s="126">
        <f t="shared" si="72"/>
        <v>0</v>
      </c>
      <c r="Z95" s="67">
        <f t="shared" si="73"/>
        <v>0</v>
      </c>
      <c r="AA95" s="67">
        <f t="shared" ref="AA95:AC95" si="133">+AA132+AA169</f>
        <v>0</v>
      </c>
      <c r="AB95" s="67">
        <f t="shared" si="133"/>
        <v>0</v>
      </c>
      <c r="AC95" s="67">
        <f t="shared" si="133"/>
        <v>0</v>
      </c>
      <c r="AD95" s="126">
        <f t="shared" si="75"/>
        <v>0</v>
      </c>
      <c r="AE95" s="67">
        <f t="shared" si="76"/>
        <v>0</v>
      </c>
      <c r="AF95" s="67">
        <f t="shared" ref="AF95:AH95" si="134">+AF132+AF169</f>
        <v>0</v>
      </c>
      <c r="AG95" s="67">
        <f t="shared" si="134"/>
        <v>0</v>
      </c>
      <c r="AH95" s="67">
        <f t="shared" si="134"/>
        <v>0</v>
      </c>
      <c r="AI95" s="126">
        <f t="shared" si="78"/>
        <v>0</v>
      </c>
      <c r="AJ95" s="246">
        <f t="shared" si="79"/>
        <v>0</v>
      </c>
      <c r="AL95" s="209" t="s">
        <v>192</v>
      </c>
      <c r="AM95" s="100">
        <f t="shared" si="80"/>
        <v>0</v>
      </c>
      <c r="AN95" s="100">
        <f t="shared" si="80"/>
        <v>0</v>
      </c>
      <c r="AO95" s="100">
        <f t="shared" si="80"/>
        <v>0</v>
      </c>
      <c r="AP95" s="100">
        <f t="shared" si="80"/>
        <v>0</v>
      </c>
      <c r="AQ95" s="115">
        <f t="shared" si="81"/>
        <v>0</v>
      </c>
      <c r="AR95" s="100">
        <f t="shared" si="82"/>
        <v>0</v>
      </c>
      <c r="AS95" s="100">
        <f t="shared" si="82"/>
        <v>0</v>
      </c>
      <c r="AT95" s="100">
        <f t="shared" si="82"/>
        <v>0</v>
      </c>
      <c r="AU95" s="100">
        <f t="shared" si="82"/>
        <v>0</v>
      </c>
      <c r="AV95" s="115">
        <f t="shared" si="83"/>
        <v>0</v>
      </c>
      <c r="AW95" s="100">
        <f t="shared" si="84"/>
        <v>0</v>
      </c>
      <c r="AX95" s="100">
        <f t="shared" si="84"/>
        <v>0</v>
      </c>
      <c r="AY95" s="100">
        <f t="shared" si="84"/>
        <v>0</v>
      </c>
      <c r="AZ95" s="100">
        <f t="shared" si="84"/>
        <v>0</v>
      </c>
      <c r="BA95" s="115">
        <f t="shared" si="85"/>
        <v>0</v>
      </c>
      <c r="BB95" s="255">
        <f t="shared" si="86"/>
        <v>0</v>
      </c>
      <c r="BC95" s="89"/>
      <c r="BD95" s="87"/>
    </row>
    <row r="96" spans="1:56" ht="16.5" customHeight="1" outlineLevel="1" x14ac:dyDescent="0.25">
      <c r="A96" s="56"/>
      <c r="B96" s="212" t="s">
        <v>259</v>
      </c>
      <c r="C96" s="67">
        <f t="shared" si="60"/>
        <v>0</v>
      </c>
      <c r="D96" s="67">
        <f t="shared" ref="D96:F96" si="135">+D133+D170</f>
        <v>0</v>
      </c>
      <c r="E96" s="67">
        <f t="shared" si="135"/>
        <v>0</v>
      </c>
      <c r="F96" s="67">
        <f t="shared" si="135"/>
        <v>0</v>
      </c>
      <c r="G96" s="126">
        <f t="shared" si="62"/>
        <v>0</v>
      </c>
      <c r="H96" s="67">
        <f t="shared" si="63"/>
        <v>0</v>
      </c>
      <c r="I96" s="67">
        <f t="shared" ref="I96:K96" si="136">+I133+I170</f>
        <v>0</v>
      </c>
      <c r="J96" s="67">
        <f t="shared" si="136"/>
        <v>0</v>
      </c>
      <c r="K96" s="67">
        <f t="shared" si="136"/>
        <v>0</v>
      </c>
      <c r="L96" s="126">
        <f t="shared" si="65"/>
        <v>0</v>
      </c>
      <c r="M96" s="67">
        <f t="shared" si="66"/>
        <v>0</v>
      </c>
      <c r="N96" s="67">
        <f t="shared" ref="N96:P96" si="137">+N133+N170</f>
        <v>0</v>
      </c>
      <c r="O96" s="67">
        <f t="shared" si="137"/>
        <v>0</v>
      </c>
      <c r="P96" s="67">
        <f t="shared" si="137"/>
        <v>0</v>
      </c>
      <c r="Q96" s="126">
        <f t="shared" si="68"/>
        <v>0</v>
      </c>
      <c r="R96" s="246">
        <f t="shared" si="69"/>
        <v>0</v>
      </c>
      <c r="S96" s="72"/>
      <c r="T96" s="212" t="s">
        <v>259</v>
      </c>
      <c r="U96" s="67">
        <f t="shared" si="70"/>
        <v>0</v>
      </c>
      <c r="V96" s="67">
        <f t="shared" ref="V96:X96" si="138">+V133+V170</f>
        <v>0</v>
      </c>
      <c r="W96" s="67">
        <f t="shared" si="138"/>
        <v>0</v>
      </c>
      <c r="X96" s="67">
        <f t="shared" si="138"/>
        <v>0</v>
      </c>
      <c r="Y96" s="126">
        <f t="shared" si="72"/>
        <v>0</v>
      </c>
      <c r="Z96" s="67">
        <f t="shared" si="73"/>
        <v>0</v>
      </c>
      <c r="AA96" s="67">
        <f t="shared" ref="AA96:AC96" si="139">+AA133+AA170</f>
        <v>0</v>
      </c>
      <c r="AB96" s="67">
        <f t="shared" si="139"/>
        <v>0</v>
      </c>
      <c r="AC96" s="67">
        <f t="shared" si="139"/>
        <v>0</v>
      </c>
      <c r="AD96" s="126">
        <f t="shared" si="75"/>
        <v>0</v>
      </c>
      <c r="AE96" s="67">
        <f t="shared" si="76"/>
        <v>0</v>
      </c>
      <c r="AF96" s="67">
        <f t="shared" ref="AF96:AH96" si="140">+AF133+AF170</f>
        <v>0</v>
      </c>
      <c r="AG96" s="67">
        <f t="shared" si="140"/>
        <v>0</v>
      </c>
      <c r="AH96" s="67">
        <f t="shared" si="140"/>
        <v>0</v>
      </c>
      <c r="AI96" s="126">
        <f t="shared" si="78"/>
        <v>0</v>
      </c>
      <c r="AJ96" s="246">
        <f t="shared" si="79"/>
        <v>0</v>
      </c>
      <c r="AL96" s="212" t="s">
        <v>193</v>
      </c>
      <c r="AM96" s="100">
        <f t="shared" si="80"/>
        <v>0</v>
      </c>
      <c r="AN96" s="100">
        <f t="shared" si="80"/>
        <v>0</v>
      </c>
      <c r="AO96" s="100">
        <f t="shared" si="80"/>
        <v>0</v>
      </c>
      <c r="AP96" s="100">
        <f t="shared" si="80"/>
        <v>0</v>
      </c>
      <c r="AQ96" s="115">
        <f t="shared" si="81"/>
        <v>0</v>
      </c>
      <c r="AR96" s="100">
        <f t="shared" si="82"/>
        <v>0</v>
      </c>
      <c r="AS96" s="100">
        <f t="shared" si="82"/>
        <v>0</v>
      </c>
      <c r="AT96" s="100">
        <f t="shared" si="82"/>
        <v>0</v>
      </c>
      <c r="AU96" s="100">
        <f t="shared" si="82"/>
        <v>0</v>
      </c>
      <c r="AV96" s="115">
        <f t="shared" si="83"/>
        <v>0</v>
      </c>
      <c r="AW96" s="100">
        <f t="shared" si="84"/>
        <v>0</v>
      </c>
      <c r="AX96" s="100">
        <f t="shared" si="84"/>
        <v>0</v>
      </c>
      <c r="AY96" s="100">
        <f t="shared" si="84"/>
        <v>0</v>
      </c>
      <c r="AZ96" s="100">
        <f t="shared" si="84"/>
        <v>0</v>
      </c>
      <c r="BA96" s="115">
        <f t="shared" si="85"/>
        <v>0</v>
      </c>
      <c r="BB96" s="255">
        <f t="shared" si="86"/>
        <v>0</v>
      </c>
      <c r="BC96" s="89"/>
      <c r="BD96" s="87"/>
    </row>
    <row r="97" spans="1:56" ht="16.5" customHeight="1" outlineLevel="1" x14ac:dyDescent="0.25">
      <c r="A97" s="56"/>
      <c r="B97" s="209" t="s">
        <v>260</v>
      </c>
      <c r="C97" s="67">
        <f t="shared" si="60"/>
        <v>0</v>
      </c>
      <c r="D97" s="67">
        <f t="shared" ref="D97:F97" si="141">+D134+D171</f>
        <v>0</v>
      </c>
      <c r="E97" s="67">
        <f t="shared" si="141"/>
        <v>0</v>
      </c>
      <c r="F97" s="67">
        <f t="shared" si="141"/>
        <v>0</v>
      </c>
      <c r="G97" s="126">
        <f t="shared" si="62"/>
        <v>0</v>
      </c>
      <c r="H97" s="67">
        <f t="shared" si="63"/>
        <v>0</v>
      </c>
      <c r="I97" s="67">
        <f t="shared" ref="I97:K97" si="142">+I134+I171</f>
        <v>0</v>
      </c>
      <c r="J97" s="67">
        <f t="shared" si="142"/>
        <v>0</v>
      </c>
      <c r="K97" s="67">
        <f t="shared" si="142"/>
        <v>0</v>
      </c>
      <c r="L97" s="126">
        <f t="shared" si="65"/>
        <v>0</v>
      </c>
      <c r="M97" s="67">
        <f t="shared" si="66"/>
        <v>0</v>
      </c>
      <c r="N97" s="67">
        <f t="shared" ref="N97:P97" si="143">+N134+N171</f>
        <v>0</v>
      </c>
      <c r="O97" s="67">
        <f t="shared" si="143"/>
        <v>0</v>
      </c>
      <c r="P97" s="67">
        <f t="shared" si="143"/>
        <v>0</v>
      </c>
      <c r="Q97" s="126">
        <f t="shared" si="68"/>
        <v>0</v>
      </c>
      <c r="R97" s="246">
        <f t="shared" si="69"/>
        <v>0</v>
      </c>
      <c r="S97" s="72"/>
      <c r="T97" s="209" t="s">
        <v>260</v>
      </c>
      <c r="U97" s="67">
        <f t="shared" si="70"/>
        <v>0</v>
      </c>
      <c r="V97" s="67">
        <f t="shared" ref="V97:X97" si="144">+V134+V171</f>
        <v>0</v>
      </c>
      <c r="W97" s="67">
        <f t="shared" si="144"/>
        <v>0</v>
      </c>
      <c r="X97" s="67">
        <f t="shared" si="144"/>
        <v>0</v>
      </c>
      <c r="Y97" s="126">
        <f t="shared" si="72"/>
        <v>0</v>
      </c>
      <c r="Z97" s="67">
        <f t="shared" si="73"/>
        <v>0</v>
      </c>
      <c r="AA97" s="67">
        <f t="shared" ref="AA97:AC97" si="145">+AA134+AA171</f>
        <v>0</v>
      </c>
      <c r="AB97" s="67">
        <f t="shared" si="145"/>
        <v>0</v>
      </c>
      <c r="AC97" s="67">
        <f t="shared" si="145"/>
        <v>0</v>
      </c>
      <c r="AD97" s="126">
        <f t="shared" si="75"/>
        <v>0</v>
      </c>
      <c r="AE97" s="67">
        <f t="shared" si="76"/>
        <v>0</v>
      </c>
      <c r="AF97" s="67">
        <f t="shared" ref="AF97:AH97" si="146">+AF134+AF171</f>
        <v>0</v>
      </c>
      <c r="AG97" s="67">
        <f t="shared" si="146"/>
        <v>0</v>
      </c>
      <c r="AH97" s="67">
        <f t="shared" si="146"/>
        <v>0</v>
      </c>
      <c r="AI97" s="126">
        <f t="shared" si="78"/>
        <v>0</v>
      </c>
      <c r="AJ97" s="246">
        <f t="shared" si="79"/>
        <v>0</v>
      </c>
      <c r="AL97" s="209" t="s">
        <v>194</v>
      </c>
      <c r="AM97" s="100">
        <f t="shared" si="80"/>
        <v>0</v>
      </c>
      <c r="AN97" s="100">
        <f t="shared" si="80"/>
        <v>0</v>
      </c>
      <c r="AO97" s="100">
        <f t="shared" si="80"/>
        <v>0</v>
      </c>
      <c r="AP97" s="100">
        <f t="shared" si="80"/>
        <v>0</v>
      </c>
      <c r="AQ97" s="115">
        <f t="shared" si="81"/>
        <v>0</v>
      </c>
      <c r="AR97" s="100">
        <f t="shared" si="82"/>
        <v>0</v>
      </c>
      <c r="AS97" s="100">
        <f t="shared" si="82"/>
        <v>0</v>
      </c>
      <c r="AT97" s="100">
        <f t="shared" si="82"/>
        <v>0</v>
      </c>
      <c r="AU97" s="100">
        <f t="shared" si="82"/>
        <v>0</v>
      </c>
      <c r="AV97" s="115">
        <f t="shared" si="83"/>
        <v>0</v>
      </c>
      <c r="AW97" s="100">
        <f t="shared" si="84"/>
        <v>0</v>
      </c>
      <c r="AX97" s="100">
        <f t="shared" si="84"/>
        <v>0</v>
      </c>
      <c r="AY97" s="100">
        <f t="shared" si="84"/>
        <v>0</v>
      </c>
      <c r="AZ97" s="100">
        <f t="shared" si="84"/>
        <v>0</v>
      </c>
      <c r="BA97" s="115">
        <f t="shared" si="85"/>
        <v>0</v>
      </c>
      <c r="BB97" s="255">
        <f t="shared" si="86"/>
        <v>0</v>
      </c>
      <c r="BC97" s="89"/>
      <c r="BD97" s="87"/>
    </row>
    <row r="98" spans="1:56" ht="16.5" customHeight="1" outlineLevel="1" x14ac:dyDescent="0.25">
      <c r="A98" s="56"/>
      <c r="B98" s="212" t="s">
        <v>261</v>
      </c>
      <c r="C98" s="67">
        <f t="shared" si="60"/>
        <v>0</v>
      </c>
      <c r="D98" s="67">
        <f t="shared" ref="D98:F98" si="147">+D135+D172</f>
        <v>0</v>
      </c>
      <c r="E98" s="67">
        <f t="shared" si="147"/>
        <v>0</v>
      </c>
      <c r="F98" s="67">
        <f t="shared" si="147"/>
        <v>0</v>
      </c>
      <c r="G98" s="126">
        <f t="shared" si="62"/>
        <v>0</v>
      </c>
      <c r="H98" s="67">
        <f t="shared" si="63"/>
        <v>0</v>
      </c>
      <c r="I98" s="67">
        <f t="shared" ref="I98:K98" si="148">+I135+I172</f>
        <v>0</v>
      </c>
      <c r="J98" s="67">
        <f t="shared" si="148"/>
        <v>0</v>
      </c>
      <c r="K98" s="67">
        <f t="shared" si="148"/>
        <v>0</v>
      </c>
      <c r="L98" s="126">
        <f t="shared" si="65"/>
        <v>0</v>
      </c>
      <c r="M98" s="67">
        <f t="shared" si="66"/>
        <v>0</v>
      </c>
      <c r="N98" s="67">
        <f t="shared" ref="N98:P98" si="149">+N135+N172</f>
        <v>0</v>
      </c>
      <c r="O98" s="67">
        <f t="shared" si="149"/>
        <v>0</v>
      </c>
      <c r="P98" s="67">
        <f t="shared" si="149"/>
        <v>0</v>
      </c>
      <c r="Q98" s="126">
        <f t="shared" si="68"/>
        <v>0</v>
      </c>
      <c r="R98" s="246">
        <f t="shared" si="69"/>
        <v>0</v>
      </c>
      <c r="S98" s="72"/>
      <c r="T98" s="212" t="s">
        <v>261</v>
      </c>
      <c r="U98" s="67">
        <f t="shared" si="70"/>
        <v>0</v>
      </c>
      <c r="V98" s="67">
        <f t="shared" ref="V98:X98" si="150">+V135+V172</f>
        <v>0</v>
      </c>
      <c r="W98" s="67">
        <f t="shared" si="150"/>
        <v>0</v>
      </c>
      <c r="X98" s="67">
        <f t="shared" si="150"/>
        <v>0</v>
      </c>
      <c r="Y98" s="126">
        <f t="shared" si="72"/>
        <v>0</v>
      </c>
      <c r="Z98" s="67">
        <f t="shared" si="73"/>
        <v>0</v>
      </c>
      <c r="AA98" s="67">
        <f t="shared" ref="AA98:AC98" si="151">+AA135+AA172</f>
        <v>0</v>
      </c>
      <c r="AB98" s="67">
        <f t="shared" si="151"/>
        <v>0</v>
      </c>
      <c r="AC98" s="67">
        <f t="shared" si="151"/>
        <v>0</v>
      </c>
      <c r="AD98" s="126">
        <f t="shared" si="75"/>
        <v>0</v>
      </c>
      <c r="AE98" s="67">
        <f t="shared" si="76"/>
        <v>0</v>
      </c>
      <c r="AF98" s="67">
        <f t="shared" ref="AF98:AH98" si="152">+AF135+AF172</f>
        <v>0</v>
      </c>
      <c r="AG98" s="67">
        <f t="shared" si="152"/>
        <v>0</v>
      </c>
      <c r="AH98" s="67">
        <f t="shared" si="152"/>
        <v>0</v>
      </c>
      <c r="AI98" s="126">
        <f t="shared" si="78"/>
        <v>0</v>
      </c>
      <c r="AJ98" s="246">
        <f t="shared" si="79"/>
        <v>0</v>
      </c>
      <c r="AL98" s="212" t="s">
        <v>195</v>
      </c>
      <c r="AM98" s="100">
        <f t="shared" si="80"/>
        <v>0</v>
      </c>
      <c r="AN98" s="100">
        <f t="shared" si="80"/>
        <v>0</v>
      </c>
      <c r="AO98" s="100">
        <f t="shared" si="80"/>
        <v>0</v>
      </c>
      <c r="AP98" s="100">
        <f t="shared" si="80"/>
        <v>0</v>
      </c>
      <c r="AQ98" s="115">
        <f t="shared" si="81"/>
        <v>0</v>
      </c>
      <c r="AR98" s="100">
        <f t="shared" si="82"/>
        <v>0</v>
      </c>
      <c r="AS98" s="100">
        <f t="shared" si="82"/>
        <v>0</v>
      </c>
      <c r="AT98" s="100">
        <f t="shared" si="82"/>
        <v>0</v>
      </c>
      <c r="AU98" s="100">
        <f t="shared" si="82"/>
        <v>0</v>
      </c>
      <c r="AV98" s="115">
        <f t="shared" si="83"/>
        <v>0</v>
      </c>
      <c r="AW98" s="100">
        <f t="shared" si="84"/>
        <v>0</v>
      </c>
      <c r="AX98" s="100">
        <f t="shared" si="84"/>
        <v>0</v>
      </c>
      <c r="AY98" s="100">
        <f t="shared" si="84"/>
        <v>0</v>
      </c>
      <c r="AZ98" s="100">
        <f t="shared" si="84"/>
        <v>0</v>
      </c>
      <c r="BA98" s="115">
        <f t="shared" si="85"/>
        <v>0</v>
      </c>
      <c r="BB98" s="255">
        <f t="shared" si="86"/>
        <v>0</v>
      </c>
      <c r="BC98" s="89"/>
      <c r="BD98" s="87"/>
    </row>
    <row r="99" spans="1:56" ht="16.5" customHeight="1" outlineLevel="1" x14ac:dyDescent="0.25">
      <c r="A99" s="56"/>
      <c r="B99" s="209" t="s">
        <v>262</v>
      </c>
      <c r="C99" s="67">
        <f t="shared" si="60"/>
        <v>0</v>
      </c>
      <c r="D99" s="67">
        <f t="shared" ref="D99:F99" si="153">+D136+D173</f>
        <v>0</v>
      </c>
      <c r="E99" s="67">
        <f t="shared" si="153"/>
        <v>0</v>
      </c>
      <c r="F99" s="67">
        <f t="shared" si="153"/>
        <v>0</v>
      </c>
      <c r="G99" s="126">
        <f t="shared" si="62"/>
        <v>0</v>
      </c>
      <c r="H99" s="67">
        <f t="shared" si="63"/>
        <v>0</v>
      </c>
      <c r="I99" s="67">
        <f t="shared" ref="I99:K99" si="154">+I136+I173</f>
        <v>0</v>
      </c>
      <c r="J99" s="67">
        <f t="shared" si="154"/>
        <v>0</v>
      </c>
      <c r="K99" s="67">
        <f t="shared" si="154"/>
        <v>0</v>
      </c>
      <c r="L99" s="126">
        <f t="shared" si="65"/>
        <v>0</v>
      </c>
      <c r="M99" s="67">
        <f t="shared" si="66"/>
        <v>0</v>
      </c>
      <c r="N99" s="67">
        <f t="shared" ref="N99:P99" si="155">+N136+N173</f>
        <v>0</v>
      </c>
      <c r="O99" s="67">
        <f t="shared" si="155"/>
        <v>0</v>
      </c>
      <c r="P99" s="67">
        <f t="shared" si="155"/>
        <v>0</v>
      </c>
      <c r="Q99" s="126">
        <f t="shared" si="68"/>
        <v>0</v>
      </c>
      <c r="R99" s="246">
        <f t="shared" si="69"/>
        <v>0</v>
      </c>
      <c r="S99" s="72"/>
      <c r="T99" s="209" t="s">
        <v>262</v>
      </c>
      <c r="U99" s="67">
        <f t="shared" si="70"/>
        <v>0</v>
      </c>
      <c r="V99" s="67">
        <f t="shared" ref="V99:X99" si="156">+V136+V173</f>
        <v>0</v>
      </c>
      <c r="W99" s="67">
        <f t="shared" si="156"/>
        <v>0</v>
      </c>
      <c r="X99" s="67">
        <f t="shared" si="156"/>
        <v>0</v>
      </c>
      <c r="Y99" s="126">
        <f t="shared" si="72"/>
        <v>0</v>
      </c>
      <c r="Z99" s="67">
        <f t="shared" si="73"/>
        <v>0</v>
      </c>
      <c r="AA99" s="67">
        <f t="shared" ref="AA99:AC99" si="157">+AA136+AA173</f>
        <v>0</v>
      </c>
      <c r="AB99" s="67">
        <f t="shared" si="157"/>
        <v>0</v>
      </c>
      <c r="AC99" s="67">
        <f t="shared" si="157"/>
        <v>0</v>
      </c>
      <c r="AD99" s="126">
        <f t="shared" si="75"/>
        <v>0</v>
      </c>
      <c r="AE99" s="67">
        <f t="shared" si="76"/>
        <v>0</v>
      </c>
      <c r="AF99" s="67">
        <f t="shared" ref="AF99:AH99" si="158">+AF136+AF173</f>
        <v>0</v>
      </c>
      <c r="AG99" s="67">
        <f t="shared" si="158"/>
        <v>0</v>
      </c>
      <c r="AH99" s="67">
        <f t="shared" si="158"/>
        <v>0</v>
      </c>
      <c r="AI99" s="126">
        <f t="shared" si="78"/>
        <v>0</v>
      </c>
      <c r="AJ99" s="246">
        <f t="shared" si="79"/>
        <v>0</v>
      </c>
      <c r="AL99" s="209" t="s">
        <v>196</v>
      </c>
      <c r="AM99" s="100">
        <f t="shared" si="80"/>
        <v>0</v>
      </c>
      <c r="AN99" s="100">
        <f t="shared" si="80"/>
        <v>0</v>
      </c>
      <c r="AO99" s="100">
        <f t="shared" si="80"/>
        <v>0</v>
      </c>
      <c r="AP99" s="100">
        <f t="shared" si="80"/>
        <v>0</v>
      </c>
      <c r="AQ99" s="115">
        <f t="shared" si="81"/>
        <v>0</v>
      </c>
      <c r="AR99" s="100">
        <f t="shared" si="82"/>
        <v>0</v>
      </c>
      <c r="AS99" s="100">
        <f t="shared" si="82"/>
        <v>0</v>
      </c>
      <c r="AT99" s="100">
        <f t="shared" si="82"/>
        <v>0</v>
      </c>
      <c r="AU99" s="100">
        <f t="shared" si="82"/>
        <v>0</v>
      </c>
      <c r="AV99" s="115">
        <f t="shared" si="83"/>
        <v>0</v>
      </c>
      <c r="AW99" s="100">
        <f t="shared" si="84"/>
        <v>0</v>
      </c>
      <c r="AX99" s="100">
        <f t="shared" si="84"/>
        <v>0</v>
      </c>
      <c r="AY99" s="100">
        <f t="shared" si="84"/>
        <v>0</v>
      </c>
      <c r="AZ99" s="100">
        <f t="shared" si="84"/>
        <v>0</v>
      </c>
      <c r="BA99" s="115">
        <f t="shared" si="85"/>
        <v>0</v>
      </c>
      <c r="BB99" s="255">
        <f t="shared" si="86"/>
        <v>0</v>
      </c>
      <c r="BC99" s="89"/>
      <c r="BD99" s="87"/>
    </row>
    <row r="100" spans="1:56" ht="16.5" customHeight="1" outlineLevel="1" x14ac:dyDescent="0.25">
      <c r="A100" s="56"/>
      <c r="B100" s="209" t="s">
        <v>263</v>
      </c>
      <c r="C100" s="67">
        <f t="shared" si="60"/>
        <v>0</v>
      </c>
      <c r="D100" s="67">
        <f t="shared" ref="D100:F100" si="159">+D137+D174</f>
        <v>0</v>
      </c>
      <c r="E100" s="67">
        <f t="shared" si="159"/>
        <v>0</v>
      </c>
      <c r="F100" s="67">
        <f t="shared" si="159"/>
        <v>0</v>
      </c>
      <c r="G100" s="126">
        <f t="shared" si="62"/>
        <v>0</v>
      </c>
      <c r="H100" s="67">
        <f t="shared" si="63"/>
        <v>0</v>
      </c>
      <c r="I100" s="67">
        <f t="shared" ref="I100:K100" si="160">+I137+I174</f>
        <v>0</v>
      </c>
      <c r="J100" s="67">
        <f t="shared" si="160"/>
        <v>0</v>
      </c>
      <c r="K100" s="67">
        <f t="shared" si="160"/>
        <v>0</v>
      </c>
      <c r="L100" s="126">
        <f t="shared" si="65"/>
        <v>0</v>
      </c>
      <c r="M100" s="67">
        <f t="shared" si="66"/>
        <v>0</v>
      </c>
      <c r="N100" s="67">
        <f t="shared" ref="N100:P100" si="161">+N137+N174</f>
        <v>0</v>
      </c>
      <c r="O100" s="67">
        <f t="shared" si="161"/>
        <v>0</v>
      </c>
      <c r="P100" s="67">
        <f t="shared" si="161"/>
        <v>0</v>
      </c>
      <c r="Q100" s="126">
        <f t="shared" si="68"/>
        <v>0</v>
      </c>
      <c r="R100" s="246">
        <f t="shared" si="69"/>
        <v>0</v>
      </c>
      <c r="S100" s="72"/>
      <c r="T100" s="209" t="s">
        <v>263</v>
      </c>
      <c r="U100" s="67">
        <f t="shared" si="70"/>
        <v>0</v>
      </c>
      <c r="V100" s="67">
        <f t="shared" ref="V100:X100" si="162">+V137+V174</f>
        <v>0</v>
      </c>
      <c r="W100" s="67">
        <f t="shared" si="162"/>
        <v>0</v>
      </c>
      <c r="X100" s="67">
        <f t="shared" si="162"/>
        <v>0</v>
      </c>
      <c r="Y100" s="126">
        <f t="shared" si="72"/>
        <v>0</v>
      </c>
      <c r="Z100" s="67">
        <f t="shared" si="73"/>
        <v>0</v>
      </c>
      <c r="AA100" s="67">
        <f t="shared" ref="AA100:AC100" si="163">+AA137+AA174</f>
        <v>0</v>
      </c>
      <c r="AB100" s="67">
        <f t="shared" si="163"/>
        <v>0</v>
      </c>
      <c r="AC100" s="67">
        <f t="shared" si="163"/>
        <v>0</v>
      </c>
      <c r="AD100" s="126">
        <f t="shared" si="75"/>
        <v>0</v>
      </c>
      <c r="AE100" s="67">
        <f t="shared" si="76"/>
        <v>0</v>
      </c>
      <c r="AF100" s="67">
        <f t="shared" ref="AF100:AH100" si="164">+AF137+AF174</f>
        <v>0</v>
      </c>
      <c r="AG100" s="67">
        <f t="shared" si="164"/>
        <v>0</v>
      </c>
      <c r="AH100" s="67">
        <f t="shared" si="164"/>
        <v>0</v>
      </c>
      <c r="AI100" s="126">
        <f t="shared" si="78"/>
        <v>0</v>
      </c>
      <c r="AJ100" s="246">
        <f t="shared" si="79"/>
        <v>0</v>
      </c>
      <c r="AL100" s="209" t="s">
        <v>197</v>
      </c>
      <c r="AM100" s="100">
        <f t="shared" si="80"/>
        <v>0</v>
      </c>
      <c r="AN100" s="100">
        <f t="shared" si="80"/>
        <v>0</v>
      </c>
      <c r="AO100" s="100">
        <f t="shared" si="80"/>
        <v>0</v>
      </c>
      <c r="AP100" s="100">
        <f t="shared" si="80"/>
        <v>0</v>
      </c>
      <c r="AQ100" s="115">
        <f t="shared" si="81"/>
        <v>0</v>
      </c>
      <c r="AR100" s="100">
        <f t="shared" si="82"/>
        <v>0</v>
      </c>
      <c r="AS100" s="100">
        <f t="shared" si="82"/>
        <v>0</v>
      </c>
      <c r="AT100" s="100">
        <f t="shared" si="82"/>
        <v>0</v>
      </c>
      <c r="AU100" s="100">
        <f t="shared" si="82"/>
        <v>0</v>
      </c>
      <c r="AV100" s="115">
        <f t="shared" si="83"/>
        <v>0</v>
      </c>
      <c r="AW100" s="100">
        <f t="shared" si="84"/>
        <v>0</v>
      </c>
      <c r="AX100" s="100">
        <f t="shared" si="84"/>
        <v>0</v>
      </c>
      <c r="AY100" s="100">
        <f t="shared" si="84"/>
        <v>0</v>
      </c>
      <c r="AZ100" s="100">
        <f t="shared" si="84"/>
        <v>0</v>
      </c>
      <c r="BA100" s="115">
        <f t="shared" si="85"/>
        <v>0</v>
      </c>
      <c r="BB100" s="255">
        <f t="shared" si="86"/>
        <v>0</v>
      </c>
      <c r="BC100" s="89"/>
      <c r="BD100" s="87"/>
    </row>
    <row r="101" spans="1:56" ht="16.5" customHeight="1" outlineLevel="1" x14ac:dyDescent="0.25">
      <c r="A101" s="56"/>
      <c r="B101" s="209" t="s">
        <v>264</v>
      </c>
      <c r="C101" s="67">
        <f t="shared" si="60"/>
        <v>0</v>
      </c>
      <c r="D101" s="67">
        <f t="shared" ref="D101:F101" si="165">+D138+D175</f>
        <v>0</v>
      </c>
      <c r="E101" s="67">
        <f t="shared" si="165"/>
        <v>0</v>
      </c>
      <c r="F101" s="67">
        <f t="shared" si="165"/>
        <v>0</v>
      </c>
      <c r="G101" s="126">
        <f t="shared" si="62"/>
        <v>0</v>
      </c>
      <c r="H101" s="67">
        <f t="shared" si="63"/>
        <v>0</v>
      </c>
      <c r="I101" s="67">
        <f t="shared" ref="I101:K101" si="166">+I138+I175</f>
        <v>0</v>
      </c>
      <c r="J101" s="67">
        <f t="shared" si="166"/>
        <v>0</v>
      </c>
      <c r="K101" s="67">
        <f t="shared" si="166"/>
        <v>0</v>
      </c>
      <c r="L101" s="126">
        <f t="shared" si="65"/>
        <v>0</v>
      </c>
      <c r="M101" s="67">
        <f t="shared" si="66"/>
        <v>0</v>
      </c>
      <c r="N101" s="67">
        <f t="shared" ref="N101:P101" si="167">+N138+N175</f>
        <v>0</v>
      </c>
      <c r="O101" s="67">
        <f t="shared" si="167"/>
        <v>0</v>
      </c>
      <c r="P101" s="67">
        <f t="shared" si="167"/>
        <v>0</v>
      </c>
      <c r="Q101" s="126">
        <f t="shared" si="68"/>
        <v>0</v>
      </c>
      <c r="R101" s="246">
        <f t="shared" si="69"/>
        <v>0</v>
      </c>
      <c r="S101" s="72"/>
      <c r="T101" s="209" t="s">
        <v>264</v>
      </c>
      <c r="U101" s="67">
        <f t="shared" si="70"/>
        <v>0</v>
      </c>
      <c r="V101" s="67">
        <f t="shared" ref="V101:X101" si="168">+V138+V175</f>
        <v>0</v>
      </c>
      <c r="W101" s="67">
        <f t="shared" si="168"/>
        <v>0</v>
      </c>
      <c r="X101" s="67">
        <f t="shared" si="168"/>
        <v>0</v>
      </c>
      <c r="Y101" s="126">
        <f t="shared" si="72"/>
        <v>0</v>
      </c>
      <c r="Z101" s="67">
        <f t="shared" si="73"/>
        <v>0</v>
      </c>
      <c r="AA101" s="67">
        <f t="shared" ref="AA101:AC101" si="169">+AA138+AA175</f>
        <v>0</v>
      </c>
      <c r="AB101" s="67">
        <f t="shared" si="169"/>
        <v>0</v>
      </c>
      <c r="AC101" s="67">
        <f t="shared" si="169"/>
        <v>0</v>
      </c>
      <c r="AD101" s="126">
        <f t="shared" si="75"/>
        <v>0</v>
      </c>
      <c r="AE101" s="67">
        <f t="shared" si="76"/>
        <v>0</v>
      </c>
      <c r="AF101" s="67">
        <f t="shared" ref="AF101:AH101" si="170">+AF138+AF175</f>
        <v>0</v>
      </c>
      <c r="AG101" s="67">
        <f t="shared" si="170"/>
        <v>0</v>
      </c>
      <c r="AH101" s="67">
        <f t="shared" si="170"/>
        <v>0</v>
      </c>
      <c r="AI101" s="126">
        <f t="shared" si="78"/>
        <v>0</v>
      </c>
      <c r="AJ101" s="246">
        <f t="shared" si="79"/>
        <v>0</v>
      </c>
      <c r="AL101" s="209" t="s">
        <v>198</v>
      </c>
      <c r="AM101" s="100">
        <f t="shared" si="80"/>
        <v>0</v>
      </c>
      <c r="AN101" s="100">
        <f t="shared" si="80"/>
        <v>0</v>
      </c>
      <c r="AO101" s="100">
        <f t="shared" si="80"/>
        <v>0</v>
      </c>
      <c r="AP101" s="100">
        <f t="shared" si="80"/>
        <v>0</v>
      </c>
      <c r="AQ101" s="115">
        <f t="shared" si="81"/>
        <v>0</v>
      </c>
      <c r="AR101" s="100">
        <f t="shared" si="82"/>
        <v>0</v>
      </c>
      <c r="AS101" s="100">
        <f t="shared" si="82"/>
        <v>0</v>
      </c>
      <c r="AT101" s="100">
        <f t="shared" si="82"/>
        <v>0</v>
      </c>
      <c r="AU101" s="100">
        <f t="shared" si="82"/>
        <v>0</v>
      </c>
      <c r="AV101" s="115">
        <f t="shared" si="83"/>
        <v>0</v>
      </c>
      <c r="AW101" s="100">
        <f t="shared" si="84"/>
        <v>0</v>
      </c>
      <c r="AX101" s="100">
        <f t="shared" si="84"/>
        <v>0</v>
      </c>
      <c r="AY101" s="100">
        <f t="shared" si="84"/>
        <v>0</v>
      </c>
      <c r="AZ101" s="100">
        <f t="shared" si="84"/>
        <v>0</v>
      </c>
      <c r="BA101" s="115">
        <f t="shared" si="85"/>
        <v>0</v>
      </c>
      <c r="BB101" s="255">
        <f t="shared" si="86"/>
        <v>0</v>
      </c>
      <c r="BC101" s="89"/>
      <c r="BD101" s="87"/>
    </row>
    <row r="102" spans="1:56" ht="16.5" customHeight="1" outlineLevel="1" x14ac:dyDescent="0.25">
      <c r="A102" s="56"/>
      <c r="B102" s="209" t="s">
        <v>265</v>
      </c>
      <c r="C102" s="67">
        <f t="shared" si="60"/>
        <v>0</v>
      </c>
      <c r="D102" s="67">
        <f t="shared" ref="D102:F102" si="171">+D139+D176</f>
        <v>0</v>
      </c>
      <c r="E102" s="67">
        <f t="shared" si="171"/>
        <v>0</v>
      </c>
      <c r="F102" s="67">
        <f t="shared" si="171"/>
        <v>0</v>
      </c>
      <c r="G102" s="126">
        <f t="shared" si="62"/>
        <v>0</v>
      </c>
      <c r="H102" s="67">
        <f t="shared" si="63"/>
        <v>0</v>
      </c>
      <c r="I102" s="67">
        <f t="shared" ref="I102:K102" si="172">+I139+I176</f>
        <v>0</v>
      </c>
      <c r="J102" s="67">
        <f t="shared" si="172"/>
        <v>0</v>
      </c>
      <c r="K102" s="67">
        <f t="shared" si="172"/>
        <v>0</v>
      </c>
      <c r="L102" s="126">
        <f t="shared" si="65"/>
        <v>0</v>
      </c>
      <c r="M102" s="67">
        <f t="shared" si="66"/>
        <v>0</v>
      </c>
      <c r="N102" s="67">
        <f t="shared" ref="N102:P102" si="173">+N139+N176</f>
        <v>0</v>
      </c>
      <c r="O102" s="67">
        <f t="shared" si="173"/>
        <v>0</v>
      </c>
      <c r="P102" s="67">
        <f t="shared" si="173"/>
        <v>0</v>
      </c>
      <c r="Q102" s="126">
        <f t="shared" si="68"/>
        <v>0</v>
      </c>
      <c r="R102" s="246">
        <f t="shared" si="69"/>
        <v>0</v>
      </c>
      <c r="S102" s="72"/>
      <c r="T102" s="209" t="s">
        <v>265</v>
      </c>
      <c r="U102" s="67">
        <f t="shared" si="70"/>
        <v>0</v>
      </c>
      <c r="V102" s="67">
        <f t="shared" ref="V102:X102" si="174">+V139+V176</f>
        <v>0</v>
      </c>
      <c r="W102" s="67">
        <f t="shared" si="174"/>
        <v>0</v>
      </c>
      <c r="X102" s="67">
        <f t="shared" si="174"/>
        <v>0</v>
      </c>
      <c r="Y102" s="126">
        <f t="shared" si="72"/>
        <v>0</v>
      </c>
      <c r="Z102" s="67">
        <f t="shared" si="73"/>
        <v>0</v>
      </c>
      <c r="AA102" s="67">
        <f t="shared" ref="AA102:AC102" si="175">+AA139+AA176</f>
        <v>0</v>
      </c>
      <c r="AB102" s="67">
        <f t="shared" si="175"/>
        <v>0</v>
      </c>
      <c r="AC102" s="67">
        <f t="shared" si="175"/>
        <v>0</v>
      </c>
      <c r="AD102" s="126">
        <f t="shared" si="75"/>
        <v>0</v>
      </c>
      <c r="AE102" s="67">
        <f t="shared" si="76"/>
        <v>0</v>
      </c>
      <c r="AF102" s="67">
        <f t="shared" ref="AF102:AH102" si="176">+AF139+AF176</f>
        <v>0</v>
      </c>
      <c r="AG102" s="67">
        <f t="shared" si="176"/>
        <v>0</v>
      </c>
      <c r="AH102" s="67">
        <f t="shared" si="176"/>
        <v>0</v>
      </c>
      <c r="AI102" s="126">
        <f t="shared" si="78"/>
        <v>0</v>
      </c>
      <c r="AJ102" s="246">
        <f t="shared" si="79"/>
        <v>0</v>
      </c>
      <c r="AL102" s="209" t="s">
        <v>199</v>
      </c>
      <c r="AM102" s="100">
        <f t="shared" si="80"/>
        <v>0</v>
      </c>
      <c r="AN102" s="100">
        <f t="shared" si="80"/>
        <v>0</v>
      </c>
      <c r="AO102" s="100">
        <f t="shared" si="80"/>
        <v>0</v>
      </c>
      <c r="AP102" s="100">
        <f t="shared" si="80"/>
        <v>0</v>
      </c>
      <c r="AQ102" s="115">
        <f t="shared" si="81"/>
        <v>0</v>
      </c>
      <c r="AR102" s="100">
        <f t="shared" si="82"/>
        <v>0</v>
      </c>
      <c r="AS102" s="100">
        <f t="shared" si="82"/>
        <v>0</v>
      </c>
      <c r="AT102" s="100">
        <f t="shared" si="82"/>
        <v>0</v>
      </c>
      <c r="AU102" s="100">
        <f t="shared" si="82"/>
        <v>0</v>
      </c>
      <c r="AV102" s="115">
        <f t="shared" si="83"/>
        <v>0</v>
      </c>
      <c r="AW102" s="100">
        <f t="shared" si="84"/>
        <v>0</v>
      </c>
      <c r="AX102" s="100">
        <f t="shared" si="84"/>
        <v>0</v>
      </c>
      <c r="AY102" s="100">
        <f t="shared" si="84"/>
        <v>0</v>
      </c>
      <c r="AZ102" s="100">
        <f t="shared" si="84"/>
        <v>0</v>
      </c>
      <c r="BA102" s="115">
        <f t="shared" si="85"/>
        <v>0</v>
      </c>
      <c r="BB102" s="255">
        <f t="shared" si="86"/>
        <v>0</v>
      </c>
      <c r="BC102" s="89"/>
      <c r="BD102" s="87"/>
    </row>
    <row r="103" spans="1:56" ht="16.5" customHeight="1" outlineLevel="1" x14ac:dyDescent="0.25">
      <c r="A103" s="56"/>
      <c r="B103" s="209" t="s">
        <v>266</v>
      </c>
      <c r="C103" s="67">
        <f t="shared" si="60"/>
        <v>0</v>
      </c>
      <c r="D103" s="67">
        <f t="shared" ref="D103:F103" si="177">+D140+D177</f>
        <v>0</v>
      </c>
      <c r="E103" s="67">
        <f t="shared" si="177"/>
        <v>0</v>
      </c>
      <c r="F103" s="67">
        <f t="shared" si="177"/>
        <v>0</v>
      </c>
      <c r="G103" s="126">
        <f t="shared" si="62"/>
        <v>0</v>
      </c>
      <c r="H103" s="67">
        <f t="shared" si="63"/>
        <v>0</v>
      </c>
      <c r="I103" s="67">
        <f t="shared" ref="I103:K103" si="178">+I140+I177</f>
        <v>0</v>
      </c>
      <c r="J103" s="67">
        <f t="shared" si="178"/>
        <v>0</v>
      </c>
      <c r="K103" s="67">
        <f t="shared" si="178"/>
        <v>0</v>
      </c>
      <c r="L103" s="126">
        <f t="shared" si="65"/>
        <v>0</v>
      </c>
      <c r="M103" s="67">
        <f t="shared" si="66"/>
        <v>0</v>
      </c>
      <c r="N103" s="67">
        <f t="shared" ref="N103:P103" si="179">+N140+N177</f>
        <v>0</v>
      </c>
      <c r="O103" s="67">
        <f t="shared" si="179"/>
        <v>0</v>
      </c>
      <c r="P103" s="67">
        <f t="shared" si="179"/>
        <v>0</v>
      </c>
      <c r="Q103" s="126">
        <f t="shared" si="68"/>
        <v>0</v>
      </c>
      <c r="R103" s="246">
        <f t="shared" si="69"/>
        <v>0</v>
      </c>
      <c r="S103" s="72"/>
      <c r="T103" s="209" t="s">
        <v>266</v>
      </c>
      <c r="U103" s="67">
        <f t="shared" si="70"/>
        <v>0</v>
      </c>
      <c r="V103" s="67">
        <f t="shared" ref="V103:X103" si="180">+V140+V177</f>
        <v>0</v>
      </c>
      <c r="W103" s="67">
        <f t="shared" si="180"/>
        <v>0</v>
      </c>
      <c r="X103" s="67">
        <f t="shared" si="180"/>
        <v>0</v>
      </c>
      <c r="Y103" s="126">
        <f t="shared" si="72"/>
        <v>0</v>
      </c>
      <c r="Z103" s="67">
        <f t="shared" si="73"/>
        <v>0</v>
      </c>
      <c r="AA103" s="67">
        <f t="shared" ref="AA103:AC103" si="181">+AA140+AA177</f>
        <v>0</v>
      </c>
      <c r="AB103" s="67">
        <f t="shared" si="181"/>
        <v>0</v>
      </c>
      <c r="AC103" s="67">
        <f t="shared" si="181"/>
        <v>0</v>
      </c>
      <c r="AD103" s="126">
        <f t="shared" si="75"/>
        <v>0</v>
      </c>
      <c r="AE103" s="67">
        <f t="shared" si="76"/>
        <v>0</v>
      </c>
      <c r="AF103" s="67">
        <f t="shared" ref="AF103:AH103" si="182">+AF140+AF177</f>
        <v>0</v>
      </c>
      <c r="AG103" s="67">
        <f t="shared" si="182"/>
        <v>0</v>
      </c>
      <c r="AH103" s="67">
        <f t="shared" si="182"/>
        <v>0</v>
      </c>
      <c r="AI103" s="126">
        <f t="shared" si="78"/>
        <v>0</v>
      </c>
      <c r="AJ103" s="246">
        <f t="shared" si="79"/>
        <v>0</v>
      </c>
      <c r="AL103" s="209" t="s">
        <v>200</v>
      </c>
      <c r="AM103" s="100">
        <f t="shared" si="80"/>
        <v>0</v>
      </c>
      <c r="AN103" s="100">
        <f t="shared" si="80"/>
        <v>0</v>
      </c>
      <c r="AO103" s="100">
        <f t="shared" si="80"/>
        <v>0</v>
      </c>
      <c r="AP103" s="100">
        <f t="shared" si="80"/>
        <v>0</v>
      </c>
      <c r="AQ103" s="115">
        <f t="shared" si="81"/>
        <v>0</v>
      </c>
      <c r="AR103" s="100">
        <f t="shared" si="82"/>
        <v>0</v>
      </c>
      <c r="AS103" s="100">
        <f t="shared" si="82"/>
        <v>0</v>
      </c>
      <c r="AT103" s="100">
        <f t="shared" si="82"/>
        <v>0</v>
      </c>
      <c r="AU103" s="100">
        <f t="shared" si="82"/>
        <v>0</v>
      </c>
      <c r="AV103" s="115">
        <f t="shared" si="83"/>
        <v>0</v>
      </c>
      <c r="AW103" s="100">
        <f t="shared" si="84"/>
        <v>0</v>
      </c>
      <c r="AX103" s="100">
        <f t="shared" si="84"/>
        <v>0</v>
      </c>
      <c r="AY103" s="100">
        <f t="shared" si="84"/>
        <v>0</v>
      </c>
      <c r="AZ103" s="100">
        <f t="shared" si="84"/>
        <v>0</v>
      </c>
      <c r="BA103" s="115">
        <f t="shared" si="85"/>
        <v>0</v>
      </c>
      <c r="BB103" s="255">
        <f t="shared" si="86"/>
        <v>0</v>
      </c>
      <c r="BC103" s="89"/>
      <c r="BD103" s="87"/>
    </row>
    <row r="104" spans="1:56" ht="16.5" customHeight="1" outlineLevel="1" x14ac:dyDescent="0.25">
      <c r="A104" s="56"/>
      <c r="B104" s="209" t="s">
        <v>267</v>
      </c>
      <c r="C104" s="67">
        <f t="shared" si="60"/>
        <v>0</v>
      </c>
      <c r="D104" s="67">
        <f t="shared" ref="D104:F104" si="183">+D141+D178</f>
        <v>0</v>
      </c>
      <c r="E104" s="67">
        <f t="shared" si="183"/>
        <v>0</v>
      </c>
      <c r="F104" s="67">
        <f t="shared" si="183"/>
        <v>0</v>
      </c>
      <c r="G104" s="126">
        <f t="shared" si="62"/>
        <v>0</v>
      </c>
      <c r="H104" s="67">
        <f t="shared" si="63"/>
        <v>0</v>
      </c>
      <c r="I104" s="67">
        <f t="shared" ref="I104:K104" si="184">+I141+I178</f>
        <v>0</v>
      </c>
      <c r="J104" s="67">
        <f t="shared" si="184"/>
        <v>0</v>
      </c>
      <c r="K104" s="67">
        <f t="shared" si="184"/>
        <v>0</v>
      </c>
      <c r="L104" s="126">
        <f t="shared" si="65"/>
        <v>0</v>
      </c>
      <c r="M104" s="67">
        <f t="shared" si="66"/>
        <v>0</v>
      </c>
      <c r="N104" s="67">
        <f t="shared" ref="N104:P104" si="185">+N141+N178</f>
        <v>0</v>
      </c>
      <c r="O104" s="67">
        <f t="shared" si="185"/>
        <v>0</v>
      </c>
      <c r="P104" s="67">
        <f t="shared" si="185"/>
        <v>0</v>
      </c>
      <c r="Q104" s="126">
        <f t="shared" si="68"/>
        <v>0</v>
      </c>
      <c r="R104" s="246">
        <f t="shared" si="69"/>
        <v>0</v>
      </c>
      <c r="S104" s="72"/>
      <c r="T104" s="209" t="s">
        <v>267</v>
      </c>
      <c r="U104" s="67">
        <f t="shared" si="70"/>
        <v>0</v>
      </c>
      <c r="V104" s="67">
        <f t="shared" ref="V104:X104" si="186">+V141+V178</f>
        <v>0</v>
      </c>
      <c r="W104" s="67">
        <f t="shared" si="186"/>
        <v>0</v>
      </c>
      <c r="X104" s="67">
        <f t="shared" si="186"/>
        <v>0</v>
      </c>
      <c r="Y104" s="126">
        <f t="shared" si="72"/>
        <v>0</v>
      </c>
      <c r="Z104" s="67">
        <f t="shared" si="73"/>
        <v>0</v>
      </c>
      <c r="AA104" s="67">
        <f t="shared" ref="AA104:AC104" si="187">+AA141+AA178</f>
        <v>0</v>
      </c>
      <c r="AB104" s="67">
        <f t="shared" si="187"/>
        <v>0</v>
      </c>
      <c r="AC104" s="67">
        <f t="shared" si="187"/>
        <v>0</v>
      </c>
      <c r="AD104" s="126">
        <f t="shared" si="75"/>
        <v>0</v>
      </c>
      <c r="AE104" s="67">
        <f t="shared" si="76"/>
        <v>0</v>
      </c>
      <c r="AF104" s="67">
        <f t="shared" ref="AF104:AH104" si="188">+AF141+AF178</f>
        <v>0</v>
      </c>
      <c r="AG104" s="67">
        <f t="shared" si="188"/>
        <v>0</v>
      </c>
      <c r="AH104" s="67">
        <f t="shared" si="188"/>
        <v>0</v>
      </c>
      <c r="AI104" s="126">
        <f t="shared" si="78"/>
        <v>0</v>
      </c>
      <c r="AJ104" s="246">
        <f t="shared" si="79"/>
        <v>0</v>
      </c>
      <c r="AL104" s="209" t="s">
        <v>201</v>
      </c>
      <c r="AM104" s="100">
        <f t="shared" si="80"/>
        <v>0</v>
      </c>
      <c r="AN104" s="100">
        <f t="shared" si="80"/>
        <v>0</v>
      </c>
      <c r="AO104" s="100">
        <f t="shared" si="80"/>
        <v>0</v>
      </c>
      <c r="AP104" s="100">
        <f t="shared" si="80"/>
        <v>0</v>
      </c>
      <c r="AQ104" s="115">
        <f t="shared" si="81"/>
        <v>0</v>
      </c>
      <c r="AR104" s="100">
        <f t="shared" si="82"/>
        <v>0</v>
      </c>
      <c r="AS104" s="100">
        <f t="shared" si="82"/>
        <v>0</v>
      </c>
      <c r="AT104" s="100">
        <f t="shared" si="82"/>
        <v>0</v>
      </c>
      <c r="AU104" s="100">
        <f t="shared" si="82"/>
        <v>0</v>
      </c>
      <c r="AV104" s="115">
        <f t="shared" si="83"/>
        <v>0</v>
      </c>
      <c r="AW104" s="100">
        <f t="shared" si="84"/>
        <v>0</v>
      </c>
      <c r="AX104" s="100">
        <f t="shared" si="84"/>
        <v>0</v>
      </c>
      <c r="AY104" s="100">
        <f t="shared" si="84"/>
        <v>0</v>
      </c>
      <c r="AZ104" s="100">
        <f t="shared" si="84"/>
        <v>0</v>
      </c>
      <c r="BA104" s="115">
        <f t="shared" si="85"/>
        <v>0</v>
      </c>
      <c r="BB104" s="255">
        <f t="shared" si="86"/>
        <v>0</v>
      </c>
      <c r="BC104" s="89"/>
      <c r="BD104" s="87"/>
    </row>
    <row r="105" spans="1:56" ht="16.5" customHeight="1" outlineLevel="1" x14ac:dyDescent="0.25">
      <c r="A105" s="56"/>
      <c r="B105" s="209" t="s">
        <v>268</v>
      </c>
      <c r="C105" s="67">
        <f t="shared" si="60"/>
        <v>0</v>
      </c>
      <c r="D105" s="67">
        <f t="shared" ref="D105:F105" si="189">+D142+D179</f>
        <v>0</v>
      </c>
      <c r="E105" s="67">
        <f t="shared" si="189"/>
        <v>0</v>
      </c>
      <c r="F105" s="67">
        <f t="shared" si="189"/>
        <v>0</v>
      </c>
      <c r="G105" s="126">
        <f t="shared" si="62"/>
        <v>0</v>
      </c>
      <c r="H105" s="67">
        <f t="shared" si="63"/>
        <v>0</v>
      </c>
      <c r="I105" s="67">
        <f t="shared" ref="I105:K105" si="190">+I142+I179</f>
        <v>0</v>
      </c>
      <c r="J105" s="67">
        <f t="shared" si="190"/>
        <v>0</v>
      </c>
      <c r="K105" s="67">
        <f t="shared" si="190"/>
        <v>0</v>
      </c>
      <c r="L105" s="126">
        <f t="shared" si="65"/>
        <v>0</v>
      </c>
      <c r="M105" s="67">
        <f t="shared" si="66"/>
        <v>0</v>
      </c>
      <c r="N105" s="67">
        <f t="shared" ref="N105:P105" si="191">+N142+N179</f>
        <v>0</v>
      </c>
      <c r="O105" s="67">
        <f t="shared" si="191"/>
        <v>0</v>
      </c>
      <c r="P105" s="67">
        <f t="shared" si="191"/>
        <v>0</v>
      </c>
      <c r="Q105" s="126">
        <f t="shared" si="68"/>
        <v>0</v>
      </c>
      <c r="R105" s="246">
        <f t="shared" si="69"/>
        <v>0</v>
      </c>
      <c r="S105" s="72"/>
      <c r="T105" s="209" t="s">
        <v>268</v>
      </c>
      <c r="U105" s="67">
        <f t="shared" si="70"/>
        <v>0</v>
      </c>
      <c r="V105" s="67">
        <f t="shared" ref="V105:X105" si="192">+V142+V179</f>
        <v>0</v>
      </c>
      <c r="W105" s="67">
        <f t="shared" si="192"/>
        <v>0</v>
      </c>
      <c r="X105" s="67">
        <f t="shared" si="192"/>
        <v>0</v>
      </c>
      <c r="Y105" s="126">
        <f t="shared" si="72"/>
        <v>0</v>
      </c>
      <c r="Z105" s="67">
        <f t="shared" si="73"/>
        <v>0</v>
      </c>
      <c r="AA105" s="67">
        <f t="shared" ref="AA105:AC105" si="193">+AA142+AA179</f>
        <v>0</v>
      </c>
      <c r="AB105" s="67">
        <f t="shared" si="193"/>
        <v>0</v>
      </c>
      <c r="AC105" s="67">
        <f t="shared" si="193"/>
        <v>0</v>
      </c>
      <c r="AD105" s="126">
        <f t="shared" si="75"/>
        <v>0</v>
      </c>
      <c r="AE105" s="67">
        <f t="shared" si="76"/>
        <v>0</v>
      </c>
      <c r="AF105" s="67">
        <f t="shared" ref="AF105:AH105" si="194">+AF142+AF179</f>
        <v>0</v>
      </c>
      <c r="AG105" s="67">
        <f t="shared" si="194"/>
        <v>0</v>
      </c>
      <c r="AH105" s="67">
        <f t="shared" si="194"/>
        <v>0</v>
      </c>
      <c r="AI105" s="126">
        <f t="shared" si="78"/>
        <v>0</v>
      </c>
      <c r="AJ105" s="246">
        <f t="shared" si="79"/>
        <v>0</v>
      </c>
      <c r="AL105" s="209" t="s">
        <v>202</v>
      </c>
      <c r="AM105" s="100">
        <f t="shared" si="80"/>
        <v>0</v>
      </c>
      <c r="AN105" s="100">
        <f t="shared" si="80"/>
        <v>0</v>
      </c>
      <c r="AO105" s="100">
        <f t="shared" si="80"/>
        <v>0</v>
      </c>
      <c r="AP105" s="100">
        <f t="shared" si="80"/>
        <v>0</v>
      </c>
      <c r="AQ105" s="115">
        <f t="shared" si="81"/>
        <v>0</v>
      </c>
      <c r="AR105" s="100">
        <f t="shared" si="82"/>
        <v>0</v>
      </c>
      <c r="AS105" s="100">
        <f t="shared" si="82"/>
        <v>0</v>
      </c>
      <c r="AT105" s="100">
        <f t="shared" si="82"/>
        <v>0</v>
      </c>
      <c r="AU105" s="100">
        <f t="shared" si="82"/>
        <v>0</v>
      </c>
      <c r="AV105" s="115">
        <f t="shared" si="83"/>
        <v>0</v>
      </c>
      <c r="AW105" s="100">
        <f t="shared" si="84"/>
        <v>0</v>
      </c>
      <c r="AX105" s="100">
        <f t="shared" si="84"/>
        <v>0</v>
      </c>
      <c r="AY105" s="100">
        <f t="shared" si="84"/>
        <v>0</v>
      </c>
      <c r="AZ105" s="100">
        <f t="shared" si="84"/>
        <v>0</v>
      </c>
      <c r="BA105" s="115">
        <f t="shared" si="85"/>
        <v>0</v>
      </c>
      <c r="BB105" s="255">
        <f t="shared" si="86"/>
        <v>0</v>
      </c>
      <c r="BC105" s="89"/>
      <c r="BD105" s="87"/>
    </row>
    <row r="106" spans="1:56" ht="16.5" customHeight="1" outlineLevel="1" x14ac:dyDescent="0.25">
      <c r="A106" s="56"/>
      <c r="B106" s="212" t="s">
        <v>269</v>
      </c>
      <c r="C106" s="67">
        <f t="shared" si="60"/>
        <v>0</v>
      </c>
      <c r="D106" s="67">
        <f t="shared" ref="D106:F106" si="195">+D143+D180</f>
        <v>0</v>
      </c>
      <c r="E106" s="67">
        <f t="shared" si="195"/>
        <v>0</v>
      </c>
      <c r="F106" s="67">
        <f t="shared" si="195"/>
        <v>0</v>
      </c>
      <c r="G106" s="126">
        <f t="shared" si="62"/>
        <v>0</v>
      </c>
      <c r="H106" s="67">
        <f t="shared" si="63"/>
        <v>0</v>
      </c>
      <c r="I106" s="67">
        <f t="shared" ref="I106:K106" si="196">+I143+I180</f>
        <v>0</v>
      </c>
      <c r="J106" s="67">
        <f t="shared" si="196"/>
        <v>0</v>
      </c>
      <c r="K106" s="67">
        <f t="shared" si="196"/>
        <v>0</v>
      </c>
      <c r="L106" s="126">
        <f t="shared" si="65"/>
        <v>0</v>
      </c>
      <c r="M106" s="67">
        <f t="shared" si="66"/>
        <v>0</v>
      </c>
      <c r="N106" s="67">
        <f t="shared" ref="N106:P106" si="197">+N143+N180</f>
        <v>0</v>
      </c>
      <c r="O106" s="67">
        <f t="shared" si="197"/>
        <v>0</v>
      </c>
      <c r="P106" s="67">
        <f t="shared" si="197"/>
        <v>0</v>
      </c>
      <c r="Q106" s="126">
        <f t="shared" si="68"/>
        <v>0</v>
      </c>
      <c r="R106" s="246">
        <f t="shared" si="69"/>
        <v>0</v>
      </c>
      <c r="S106" s="72"/>
      <c r="T106" s="212" t="s">
        <v>269</v>
      </c>
      <c r="U106" s="67">
        <f t="shared" si="70"/>
        <v>0</v>
      </c>
      <c r="V106" s="67">
        <f t="shared" ref="V106:X106" si="198">+V143+V180</f>
        <v>0</v>
      </c>
      <c r="W106" s="67">
        <f t="shared" si="198"/>
        <v>0</v>
      </c>
      <c r="X106" s="67">
        <f t="shared" si="198"/>
        <v>0</v>
      </c>
      <c r="Y106" s="126">
        <f t="shared" si="72"/>
        <v>0</v>
      </c>
      <c r="Z106" s="67">
        <f t="shared" si="73"/>
        <v>0</v>
      </c>
      <c r="AA106" s="67">
        <f t="shared" ref="AA106:AC106" si="199">+AA143+AA180</f>
        <v>0</v>
      </c>
      <c r="AB106" s="67">
        <f t="shared" si="199"/>
        <v>0</v>
      </c>
      <c r="AC106" s="67">
        <f t="shared" si="199"/>
        <v>0</v>
      </c>
      <c r="AD106" s="126">
        <f t="shared" si="75"/>
        <v>0</v>
      </c>
      <c r="AE106" s="67">
        <f t="shared" si="76"/>
        <v>0</v>
      </c>
      <c r="AF106" s="67">
        <f t="shared" ref="AF106:AH106" si="200">+AF143+AF180</f>
        <v>0</v>
      </c>
      <c r="AG106" s="67">
        <f t="shared" si="200"/>
        <v>0</v>
      </c>
      <c r="AH106" s="67">
        <f t="shared" si="200"/>
        <v>0</v>
      </c>
      <c r="AI106" s="126">
        <f t="shared" si="78"/>
        <v>0</v>
      </c>
      <c r="AJ106" s="246">
        <f t="shared" si="79"/>
        <v>0</v>
      </c>
      <c r="AL106" s="209" t="s">
        <v>203</v>
      </c>
      <c r="AM106" s="100">
        <f t="shared" si="80"/>
        <v>0</v>
      </c>
      <c r="AN106" s="100">
        <f t="shared" si="80"/>
        <v>0</v>
      </c>
      <c r="AO106" s="100">
        <f t="shared" si="80"/>
        <v>0</v>
      </c>
      <c r="AP106" s="100">
        <f t="shared" si="80"/>
        <v>0</v>
      </c>
      <c r="AQ106" s="115">
        <f t="shared" si="81"/>
        <v>0</v>
      </c>
      <c r="AR106" s="100">
        <f t="shared" si="82"/>
        <v>0</v>
      </c>
      <c r="AS106" s="100">
        <f t="shared" si="82"/>
        <v>0</v>
      </c>
      <c r="AT106" s="100">
        <f t="shared" si="82"/>
        <v>0</v>
      </c>
      <c r="AU106" s="100">
        <f t="shared" si="82"/>
        <v>0</v>
      </c>
      <c r="AV106" s="115">
        <f t="shared" si="83"/>
        <v>0</v>
      </c>
      <c r="AW106" s="100">
        <f t="shared" si="84"/>
        <v>0</v>
      </c>
      <c r="AX106" s="100">
        <f t="shared" si="84"/>
        <v>0</v>
      </c>
      <c r="AY106" s="100">
        <f t="shared" si="84"/>
        <v>0</v>
      </c>
      <c r="AZ106" s="100">
        <f t="shared" si="84"/>
        <v>0</v>
      </c>
      <c r="BA106" s="115">
        <f t="shared" si="85"/>
        <v>0</v>
      </c>
      <c r="BB106" s="255">
        <f t="shared" si="86"/>
        <v>0</v>
      </c>
      <c r="BC106" s="89"/>
      <c r="BD106" s="87"/>
    </row>
    <row r="107" spans="1:56" ht="16.5" customHeight="1" outlineLevel="1" x14ac:dyDescent="0.25">
      <c r="A107" s="56"/>
      <c r="B107" s="209" t="s">
        <v>270</v>
      </c>
      <c r="C107" s="67">
        <f t="shared" si="60"/>
        <v>0</v>
      </c>
      <c r="D107" s="67">
        <f t="shared" ref="D107:F107" si="201">+D144+D181</f>
        <v>0</v>
      </c>
      <c r="E107" s="67">
        <f t="shared" si="201"/>
        <v>0</v>
      </c>
      <c r="F107" s="67">
        <f t="shared" si="201"/>
        <v>0</v>
      </c>
      <c r="G107" s="126">
        <f t="shared" si="62"/>
        <v>0</v>
      </c>
      <c r="H107" s="67">
        <f t="shared" si="63"/>
        <v>0</v>
      </c>
      <c r="I107" s="67">
        <f t="shared" ref="I107:K107" si="202">+I144+I181</f>
        <v>0</v>
      </c>
      <c r="J107" s="67">
        <f t="shared" si="202"/>
        <v>0</v>
      </c>
      <c r="K107" s="67">
        <f t="shared" si="202"/>
        <v>0</v>
      </c>
      <c r="L107" s="126">
        <f t="shared" si="65"/>
        <v>0</v>
      </c>
      <c r="M107" s="67">
        <f t="shared" si="66"/>
        <v>0</v>
      </c>
      <c r="N107" s="67">
        <f t="shared" ref="N107:P107" si="203">+N144+N181</f>
        <v>0</v>
      </c>
      <c r="O107" s="67">
        <f t="shared" si="203"/>
        <v>0</v>
      </c>
      <c r="P107" s="67">
        <f t="shared" si="203"/>
        <v>0</v>
      </c>
      <c r="Q107" s="126">
        <f t="shared" si="68"/>
        <v>0</v>
      </c>
      <c r="R107" s="246">
        <f t="shared" si="69"/>
        <v>0</v>
      </c>
      <c r="S107" s="72"/>
      <c r="T107" s="209" t="s">
        <v>270</v>
      </c>
      <c r="U107" s="67">
        <f t="shared" si="70"/>
        <v>0</v>
      </c>
      <c r="V107" s="67">
        <f t="shared" ref="V107:X107" si="204">+V144+V181</f>
        <v>0</v>
      </c>
      <c r="W107" s="67">
        <f t="shared" si="204"/>
        <v>0</v>
      </c>
      <c r="X107" s="67">
        <f t="shared" si="204"/>
        <v>0</v>
      </c>
      <c r="Y107" s="126">
        <f t="shared" si="72"/>
        <v>0</v>
      </c>
      <c r="Z107" s="67">
        <f t="shared" si="73"/>
        <v>0</v>
      </c>
      <c r="AA107" s="67">
        <f t="shared" ref="AA107:AC107" si="205">+AA144+AA181</f>
        <v>0</v>
      </c>
      <c r="AB107" s="67">
        <f t="shared" si="205"/>
        <v>0</v>
      </c>
      <c r="AC107" s="67">
        <f t="shared" si="205"/>
        <v>0</v>
      </c>
      <c r="AD107" s="126">
        <f t="shared" si="75"/>
        <v>0</v>
      </c>
      <c r="AE107" s="67">
        <f t="shared" si="76"/>
        <v>0</v>
      </c>
      <c r="AF107" s="67">
        <f t="shared" ref="AF107:AH107" si="206">+AF144+AF181</f>
        <v>0</v>
      </c>
      <c r="AG107" s="67">
        <f t="shared" si="206"/>
        <v>0</v>
      </c>
      <c r="AH107" s="67">
        <f t="shared" si="206"/>
        <v>0</v>
      </c>
      <c r="AI107" s="126">
        <f t="shared" si="78"/>
        <v>0</v>
      </c>
      <c r="AJ107" s="246">
        <f t="shared" si="79"/>
        <v>0</v>
      </c>
      <c r="AL107" s="209" t="s">
        <v>204</v>
      </c>
      <c r="AM107" s="100">
        <f t="shared" si="80"/>
        <v>0</v>
      </c>
      <c r="AN107" s="100">
        <f t="shared" si="80"/>
        <v>0</v>
      </c>
      <c r="AO107" s="100">
        <f t="shared" si="80"/>
        <v>0</v>
      </c>
      <c r="AP107" s="100">
        <f t="shared" si="80"/>
        <v>0</v>
      </c>
      <c r="AQ107" s="115">
        <f t="shared" si="81"/>
        <v>0</v>
      </c>
      <c r="AR107" s="100">
        <f t="shared" si="82"/>
        <v>0</v>
      </c>
      <c r="AS107" s="100">
        <f t="shared" si="82"/>
        <v>0</v>
      </c>
      <c r="AT107" s="100">
        <f t="shared" si="82"/>
        <v>0</v>
      </c>
      <c r="AU107" s="100">
        <f t="shared" si="82"/>
        <v>0</v>
      </c>
      <c r="AV107" s="115">
        <f t="shared" si="83"/>
        <v>0</v>
      </c>
      <c r="AW107" s="100">
        <f t="shared" si="84"/>
        <v>0</v>
      </c>
      <c r="AX107" s="100">
        <f t="shared" si="84"/>
        <v>0</v>
      </c>
      <c r="AY107" s="100">
        <f t="shared" si="84"/>
        <v>0</v>
      </c>
      <c r="AZ107" s="100">
        <f t="shared" si="84"/>
        <v>0</v>
      </c>
      <c r="BA107" s="115">
        <f t="shared" si="85"/>
        <v>0</v>
      </c>
      <c r="BB107" s="255">
        <f t="shared" si="86"/>
        <v>0</v>
      </c>
      <c r="BC107" s="89"/>
      <c r="BD107" s="87"/>
    </row>
    <row r="108" spans="1:56" ht="16.5" customHeight="1" outlineLevel="1" x14ac:dyDescent="0.25">
      <c r="A108" s="56"/>
      <c r="B108" s="209" t="s">
        <v>271</v>
      </c>
      <c r="C108" s="67">
        <f t="shared" si="60"/>
        <v>0</v>
      </c>
      <c r="D108" s="67">
        <f t="shared" ref="D108:F108" si="207">+D145+D182</f>
        <v>0</v>
      </c>
      <c r="E108" s="67">
        <f t="shared" si="207"/>
        <v>0</v>
      </c>
      <c r="F108" s="67">
        <f t="shared" si="207"/>
        <v>0</v>
      </c>
      <c r="G108" s="126">
        <f t="shared" si="62"/>
        <v>0</v>
      </c>
      <c r="H108" s="67">
        <f t="shared" si="63"/>
        <v>0</v>
      </c>
      <c r="I108" s="67">
        <f t="shared" ref="I108:K108" si="208">+I145+I182</f>
        <v>0</v>
      </c>
      <c r="J108" s="67">
        <f t="shared" si="208"/>
        <v>0</v>
      </c>
      <c r="K108" s="67">
        <f t="shared" si="208"/>
        <v>0</v>
      </c>
      <c r="L108" s="126">
        <f t="shared" si="65"/>
        <v>0</v>
      </c>
      <c r="M108" s="67">
        <f t="shared" si="66"/>
        <v>0</v>
      </c>
      <c r="N108" s="67">
        <f t="shared" ref="N108:P108" si="209">+N145+N182</f>
        <v>0</v>
      </c>
      <c r="O108" s="67">
        <f t="shared" si="209"/>
        <v>0</v>
      </c>
      <c r="P108" s="67">
        <f t="shared" si="209"/>
        <v>0</v>
      </c>
      <c r="Q108" s="126">
        <f t="shared" si="68"/>
        <v>0</v>
      </c>
      <c r="R108" s="246">
        <f t="shared" si="69"/>
        <v>0</v>
      </c>
      <c r="S108" s="72"/>
      <c r="T108" s="209" t="s">
        <v>271</v>
      </c>
      <c r="U108" s="67">
        <f t="shared" si="70"/>
        <v>0</v>
      </c>
      <c r="V108" s="67">
        <f t="shared" ref="V108:X108" si="210">+V145+V182</f>
        <v>0</v>
      </c>
      <c r="W108" s="67">
        <f t="shared" si="210"/>
        <v>0</v>
      </c>
      <c r="X108" s="67">
        <f t="shared" si="210"/>
        <v>0</v>
      </c>
      <c r="Y108" s="126">
        <f t="shared" si="72"/>
        <v>0</v>
      </c>
      <c r="Z108" s="67">
        <f t="shared" si="73"/>
        <v>0</v>
      </c>
      <c r="AA108" s="67">
        <f t="shared" ref="AA108:AC108" si="211">+AA145+AA182</f>
        <v>0</v>
      </c>
      <c r="AB108" s="67">
        <f t="shared" si="211"/>
        <v>0</v>
      </c>
      <c r="AC108" s="67">
        <f t="shared" si="211"/>
        <v>0</v>
      </c>
      <c r="AD108" s="126">
        <f t="shared" si="75"/>
        <v>0</v>
      </c>
      <c r="AE108" s="67">
        <f t="shared" si="76"/>
        <v>0</v>
      </c>
      <c r="AF108" s="67">
        <f t="shared" ref="AF108:AH108" si="212">+AF145+AF182</f>
        <v>0</v>
      </c>
      <c r="AG108" s="67">
        <f t="shared" si="212"/>
        <v>0</v>
      </c>
      <c r="AH108" s="67">
        <f t="shared" si="212"/>
        <v>0</v>
      </c>
      <c r="AI108" s="126">
        <f t="shared" si="78"/>
        <v>0</v>
      </c>
      <c r="AJ108" s="246">
        <f t="shared" si="79"/>
        <v>0</v>
      </c>
      <c r="AL108" s="209" t="s">
        <v>216</v>
      </c>
      <c r="AM108" s="100">
        <f t="shared" si="80"/>
        <v>0</v>
      </c>
      <c r="AN108" s="100">
        <f t="shared" si="80"/>
        <v>0</v>
      </c>
      <c r="AO108" s="100">
        <f t="shared" si="80"/>
        <v>0</v>
      </c>
      <c r="AP108" s="100">
        <f t="shared" si="80"/>
        <v>0</v>
      </c>
      <c r="AQ108" s="115">
        <f t="shared" si="81"/>
        <v>0</v>
      </c>
      <c r="AR108" s="100">
        <f t="shared" si="82"/>
        <v>0</v>
      </c>
      <c r="AS108" s="100">
        <f t="shared" si="82"/>
        <v>0</v>
      </c>
      <c r="AT108" s="100">
        <f t="shared" si="82"/>
        <v>0</v>
      </c>
      <c r="AU108" s="100">
        <f t="shared" si="82"/>
        <v>0</v>
      </c>
      <c r="AV108" s="115">
        <f t="shared" si="83"/>
        <v>0</v>
      </c>
      <c r="AW108" s="100">
        <f t="shared" si="84"/>
        <v>0</v>
      </c>
      <c r="AX108" s="100">
        <f t="shared" si="84"/>
        <v>0</v>
      </c>
      <c r="AY108" s="100">
        <f t="shared" si="84"/>
        <v>0</v>
      </c>
      <c r="AZ108" s="100">
        <f t="shared" si="84"/>
        <v>0</v>
      </c>
      <c r="BA108" s="115">
        <f t="shared" si="85"/>
        <v>0</v>
      </c>
      <c r="BB108" s="255">
        <f t="shared" si="86"/>
        <v>0</v>
      </c>
      <c r="BC108" s="89"/>
      <c r="BD108" s="87"/>
    </row>
    <row r="109" spans="1:56" ht="16.5" customHeight="1" outlineLevel="1" x14ac:dyDescent="0.25">
      <c r="A109" s="56"/>
      <c r="B109" s="209" t="s">
        <v>272</v>
      </c>
      <c r="C109" s="67">
        <f t="shared" si="60"/>
        <v>0</v>
      </c>
      <c r="D109" s="67">
        <f t="shared" ref="D109:F109" si="213">+D146+D183</f>
        <v>0</v>
      </c>
      <c r="E109" s="67">
        <f t="shared" si="213"/>
        <v>0</v>
      </c>
      <c r="F109" s="67">
        <f t="shared" si="213"/>
        <v>0</v>
      </c>
      <c r="G109" s="126">
        <f t="shared" si="62"/>
        <v>0</v>
      </c>
      <c r="H109" s="67">
        <f t="shared" si="63"/>
        <v>0</v>
      </c>
      <c r="I109" s="67">
        <f t="shared" ref="I109:K109" si="214">+I146+I183</f>
        <v>0</v>
      </c>
      <c r="J109" s="67">
        <f t="shared" si="214"/>
        <v>0</v>
      </c>
      <c r="K109" s="67">
        <f t="shared" si="214"/>
        <v>0</v>
      </c>
      <c r="L109" s="126">
        <f t="shared" si="65"/>
        <v>0</v>
      </c>
      <c r="M109" s="67">
        <f t="shared" si="66"/>
        <v>0</v>
      </c>
      <c r="N109" s="67">
        <f t="shared" ref="N109:P109" si="215">+N146+N183</f>
        <v>0</v>
      </c>
      <c r="O109" s="67">
        <f t="shared" si="215"/>
        <v>0</v>
      </c>
      <c r="P109" s="67">
        <f t="shared" si="215"/>
        <v>0</v>
      </c>
      <c r="Q109" s="126">
        <f t="shared" si="68"/>
        <v>0</v>
      </c>
      <c r="R109" s="246">
        <f t="shared" si="69"/>
        <v>0</v>
      </c>
      <c r="S109" s="72"/>
      <c r="T109" s="209" t="s">
        <v>272</v>
      </c>
      <c r="U109" s="67">
        <f t="shared" si="70"/>
        <v>0</v>
      </c>
      <c r="V109" s="67">
        <f t="shared" ref="V109:X109" si="216">+V146+V183</f>
        <v>0</v>
      </c>
      <c r="W109" s="67">
        <f t="shared" si="216"/>
        <v>0</v>
      </c>
      <c r="X109" s="67">
        <f t="shared" si="216"/>
        <v>0</v>
      </c>
      <c r="Y109" s="126">
        <f t="shared" si="72"/>
        <v>0</v>
      </c>
      <c r="Z109" s="67">
        <f t="shared" si="73"/>
        <v>0</v>
      </c>
      <c r="AA109" s="67">
        <f t="shared" ref="AA109:AC109" si="217">+AA146+AA183</f>
        <v>0</v>
      </c>
      <c r="AB109" s="67">
        <f t="shared" si="217"/>
        <v>0</v>
      </c>
      <c r="AC109" s="67">
        <f t="shared" si="217"/>
        <v>0</v>
      </c>
      <c r="AD109" s="126">
        <f t="shared" si="75"/>
        <v>0</v>
      </c>
      <c r="AE109" s="67">
        <f t="shared" si="76"/>
        <v>0</v>
      </c>
      <c r="AF109" s="67">
        <f t="shared" ref="AF109:AH109" si="218">+AF146+AF183</f>
        <v>0</v>
      </c>
      <c r="AG109" s="67">
        <f t="shared" si="218"/>
        <v>0</v>
      </c>
      <c r="AH109" s="67">
        <f t="shared" si="218"/>
        <v>0</v>
      </c>
      <c r="AI109" s="126">
        <f t="shared" si="78"/>
        <v>0</v>
      </c>
      <c r="AJ109" s="246">
        <f t="shared" si="79"/>
        <v>0</v>
      </c>
      <c r="AL109" s="209" t="s">
        <v>217</v>
      </c>
      <c r="AM109" s="100">
        <f t="shared" si="80"/>
        <v>0</v>
      </c>
      <c r="AN109" s="100">
        <f t="shared" si="80"/>
        <v>0</v>
      </c>
      <c r="AO109" s="100">
        <f t="shared" si="80"/>
        <v>0</v>
      </c>
      <c r="AP109" s="100">
        <f t="shared" si="80"/>
        <v>0</v>
      </c>
      <c r="AQ109" s="115">
        <f t="shared" si="81"/>
        <v>0</v>
      </c>
      <c r="AR109" s="100">
        <f t="shared" si="82"/>
        <v>0</v>
      </c>
      <c r="AS109" s="100">
        <f t="shared" si="82"/>
        <v>0</v>
      </c>
      <c r="AT109" s="100">
        <f t="shared" si="82"/>
        <v>0</v>
      </c>
      <c r="AU109" s="100">
        <f t="shared" si="82"/>
        <v>0</v>
      </c>
      <c r="AV109" s="115">
        <f t="shared" si="83"/>
        <v>0</v>
      </c>
      <c r="AW109" s="100">
        <f t="shared" si="84"/>
        <v>0</v>
      </c>
      <c r="AX109" s="100">
        <f t="shared" si="84"/>
        <v>0</v>
      </c>
      <c r="AY109" s="100">
        <f t="shared" si="84"/>
        <v>0</v>
      </c>
      <c r="AZ109" s="100">
        <f t="shared" si="84"/>
        <v>0</v>
      </c>
      <c r="BA109" s="115">
        <f t="shared" si="85"/>
        <v>0</v>
      </c>
      <c r="BB109" s="255">
        <f t="shared" si="86"/>
        <v>0</v>
      </c>
      <c r="BC109" s="89"/>
      <c r="BD109" s="87"/>
    </row>
    <row r="110" spans="1:56" ht="16.5" customHeight="1" outlineLevel="1" x14ac:dyDescent="0.25">
      <c r="A110" s="56"/>
      <c r="B110" s="209" t="s">
        <v>273</v>
      </c>
      <c r="C110" s="67">
        <f t="shared" si="60"/>
        <v>0</v>
      </c>
      <c r="D110" s="67">
        <f t="shared" ref="D110:F110" si="219">+D147+D184</f>
        <v>0</v>
      </c>
      <c r="E110" s="67">
        <f t="shared" si="219"/>
        <v>0</v>
      </c>
      <c r="F110" s="67">
        <f t="shared" si="219"/>
        <v>0</v>
      </c>
      <c r="G110" s="126">
        <f t="shared" si="62"/>
        <v>0</v>
      </c>
      <c r="H110" s="67">
        <f t="shared" si="63"/>
        <v>0</v>
      </c>
      <c r="I110" s="67">
        <f t="shared" ref="I110:K110" si="220">+I147+I184</f>
        <v>0</v>
      </c>
      <c r="J110" s="67">
        <f t="shared" si="220"/>
        <v>0</v>
      </c>
      <c r="K110" s="67">
        <f t="shared" si="220"/>
        <v>0</v>
      </c>
      <c r="L110" s="126">
        <f t="shared" si="65"/>
        <v>0</v>
      </c>
      <c r="M110" s="67">
        <f t="shared" si="66"/>
        <v>0</v>
      </c>
      <c r="N110" s="67">
        <f t="shared" ref="N110:P110" si="221">+N147+N184</f>
        <v>0</v>
      </c>
      <c r="O110" s="67">
        <f t="shared" si="221"/>
        <v>0</v>
      </c>
      <c r="P110" s="67">
        <f t="shared" si="221"/>
        <v>0</v>
      </c>
      <c r="Q110" s="126">
        <f t="shared" si="68"/>
        <v>0</v>
      </c>
      <c r="R110" s="246">
        <f t="shared" si="69"/>
        <v>0</v>
      </c>
      <c r="S110" s="72"/>
      <c r="T110" s="209" t="s">
        <v>273</v>
      </c>
      <c r="U110" s="67">
        <f t="shared" si="70"/>
        <v>0</v>
      </c>
      <c r="V110" s="67">
        <f t="shared" ref="V110:X110" si="222">+V147+V184</f>
        <v>0</v>
      </c>
      <c r="W110" s="67">
        <f t="shared" si="222"/>
        <v>0</v>
      </c>
      <c r="X110" s="67">
        <f t="shared" si="222"/>
        <v>0</v>
      </c>
      <c r="Y110" s="126">
        <f t="shared" si="72"/>
        <v>0</v>
      </c>
      <c r="Z110" s="67">
        <f t="shared" si="73"/>
        <v>0</v>
      </c>
      <c r="AA110" s="67">
        <f t="shared" ref="AA110:AC110" si="223">+AA147+AA184</f>
        <v>0</v>
      </c>
      <c r="AB110" s="67">
        <f t="shared" si="223"/>
        <v>0</v>
      </c>
      <c r="AC110" s="67">
        <f t="shared" si="223"/>
        <v>0</v>
      </c>
      <c r="AD110" s="126">
        <f t="shared" si="75"/>
        <v>0</v>
      </c>
      <c r="AE110" s="67">
        <f t="shared" si="76"/>
        <v>0</v>
      </c>
      <c r="AF110" s="67">
        <f t="shared" ref="AF110:AH110" si="224">+AF147+AF184</f>
        <v>0</v>
      </c>
      <c r="AG110" s="67">
        <f t="shared" si="224"/>
        <v>0</v>
      </c>
      <c r="AH110" s="67">
        <f t="shared" si="224"/>
        <v>0</v>
      </c>
      <c r="AI110" s="126">
        <f t="shared" si="78"/>
        <v>0</v>
      </c>
      <c r="AJ110" s="246">
        <f t="shared" si="79"/>
        <v>0</v>
      </c>
      <c r="AL110" s="209" t="s">
        <v>218</v>
      </c>
      <c r="AM110" s="100">
        <f t="shared" si="80"/>
        <v>0</v>
      </c>
      <c r="AN110" s="100">
        <f t="shared" si="80"/>
        <v>0</v>
      </c>
      <c r="AO110" s="100">
        <f t="shared" si="80"/>
        <v>0</v>
      </c>
      <c r="AP110" s="100">
        <f t="shared" si="80"/>
        <v>0</v>
      </c>
      <c r="AQ110" s="115">
        <f t="shared" si="81"/>
        <v>0</v>
      </c>
      <c r="AR110" s="100">
        <f t="shared" si="82"/>
        <v>0</v>
      </c>
      <c r="AS110" s="100">
        <f t="shared" si="82"/>
        <v>0</v>
      </c>
      <c r="AT110" s="100">
        <f t="shared" si="82"/>
        <v>0</v>
      </c>
      <c r="AU110" s="100">
        <f t="shared" si="82"/>
        <v>0</v>
      </c>
      <c r="AV110" s="115">
        <f t="shared" si="83"/>
        <v>0</v>
      </c>
      <c r="AW110" s="100">
        <f t="shared" si="84"/>
        <v>0</v>
      </c>
      <c r="AX110" s="100">
        <f t="shared" si="84"/>
        <v>0</v>
      </c>
      <c r="AY110" s="100">
        <f t="shared" si="84"/>
        <v>0</v>
      </c>
      <c r="AZ110" s="100">
        <f t="shared" si="84"/>
        <v>0</v>
      </c>
      <c r="BA110" s="115">
        <f t="shared" si="85"/>
        <v>0</v>
      </c>
      <c r="BB110" s="255">
        <f t="shared" si="86"/>
        <v>0</v>
      </c>
      <c r="BC110" s="89"/>
      <c r="BD110" s="87"/>
    </row>
    <row r="111" spans="1:56" ht="16.5" customHeight="1" outlineLevel="1" x14ac:dyDescent="0.25">
      <c r="A111" s="56"/>
      <c r="B111" s="209" t="s">
        <v>274</v>
      </c>
      <c r="C111" s="67">
        <f t="shared" si="60"/>
        <v>0</v>
      </c>
      <c r="D111" s="67">
        <f t="shared" ref="D111:F111" si="225">+D148+D185</f>
        <v>0</v>
      </c>
      <c r="E111" s="67">
        <f t="shared" si="225"/>
        <v>0</v>
      </c>
      <c r="F111" s="67">
        <f t="shared" si="225"/>
        <v>0</v>
      </c>
      <c r="G111" s="126">
        <f t="shared" si="62"/>
        <v>0</v>
      </c>
      <c r="H111" s="67">
        <f t="shared" si="63"/>
        <v>0</v>
      </c>
      <c r="I111" s="67">
        <f t="shared" ref="I111:K111" si="226">+I148+I185</f>
        <v>0</v>
      </c>
      <c r="J111" s="67">
        <f t="shared" si="226"/>
        <v>0</v>
      </c>
      <c r="K111" s="67">
        <f t="shared" si="226"/>
        <v>0</v>
      </c>
      <c r="L111" s="126">
        <f t="shared" si="65"/>
        <v>0</v>
      </c>
      <c r="M111" s="67">
        <f t="shared" si="66"/>
        <v>0</v>
      </c>
      <c r="N111" s="67">
        <f t="shared" ref="N111:P111" si="227">+N148+N185</f>
        <v>0</v>
      </c>
      <c r="O111" s="67">
        <f t="shared" si="227"/>
        <v>0</v>
      </c>
      <c r="P111" s="67">
        <f t="shared" si="227"/>
        <v>0</v>
      </c>
      <c r="Q111" s="126">
        <f t="shared" si="68"/>
        <v>0</v>
      </c>
      <c r="R111" s="246">
        <f t="shared" si="69"/>
        <v>0</v>
      </c>
      <c r="S111" s="72"/>
      <c r="T111" s="209" t="s">
        <v>274</v>
      </c>
      <c r="U111" s="67">
        <f t="shared" si="70"/>
        <v>0</v>
      </c>
      <c r="V111" s="67">
        <f t="shared" ref="V111:X111" si="228">+V148+V185</f>
        <v>0</v>
      </c>
      <c r="W111" s="67">
        <f t="shared" si="228"/>
        <v>0</v>
      </c>
      <c r="X111" s="67">
        <f t="shared" si="228"/>
        <v>0</v>
      </c>
      <c r="Y111" s="126">
        <f t="shared" si="72"/>
        <v>0</v>
      </c>
      <c r="Z111" s="67">
        <f t="shared" si="73"/>
        <v>0</v>
      </c>
      <c r="AA111" s="67">
        <f t="shared" ref="AA111:AC111" si="229">+AA148+AA185</f>
        <v>0</v>
      </c>
      <c r="AB111" s="67">
        <f t="shared" si="229"/>
        <v>0</v>
      </c>
      <c r="AC111" s="67">
        <f t="shared" si="229"/>
        <v>0</v>
      </c>
      <c r="AD111" s="126">
        <f t="shared" si="75"/>
        <v>0</v>
      </c>
      <c r="AE111" s="67">
        <f t="shared" si="76"/>
        <v>0</v>
      </c>
      <c r="AF111" s="67">
        <f t="shared" ref="AF111:AH111" si="230">+AF148+AF185</f>
        <v>0</v>
      </c>
      <c r="AG111" s="67">
        <f t="shared" si="230"/>
        <v>0</v>
      </c>
      <c r="AH111" s="67">
        <f t="shared" si="230"/>
        <v>0</v>
      </c>
      <c r="AI111" s="126">
        <f t="shared" si="78"/>
        <v>0</v>
      </c>
      <c r="AJ111" s="246">
        <f t="shared" si="79"/>
        <v>0</v>
      </c>
      <c r="AL111" s="209" t="s">
        <v>205</v>
      </c>
      <c r="AM111" s="100">
        <f t="shared" si="80"/>
        <v>0</v>
      </c>
      <c r="AN111" s="100">
        <f t="shared" si="80"/>
        <v>0</v>
      </c>
      <c r="AO111" s="100">
        <f t="shared" si="80"/>
        <v>0</v>
      </c>
      <c r="AP111" s="100">
        <f t="shared" si="80"/>
        <v>0</v>
      </c>
      <c r="AQ111" s="115">
        <f t="shared" si="81"/>
        <v>0</v>
      </c>
      <c r="AR111" s="100">
        <f t="shared" si="82"/>
        <v>0</v>
      </c>
      <c r="AS111" s="100">
        <f t="shared" si="82"/>
        <v>0</v>
      </c>
      <c r="AT111" s="100">
        <f t="shared" si="82"/>
        <v>0</v>
      </c>
      <c r="AU111" s="100">
        <f t="shared" si="82"/>
        <v>0</v>
      </c>
      <c r="AV111" s="115">
        <f t="shared" si="83"/>
        <v>0</v>
      </c>
      <c r="AW111" s="100">
        <f t="shared" si="84"/>
        <v>0</v>
      </c>
      <c r="AX111" s="100">
        <f t="shared" si="84"/>
        <v>0</v>
      </c>
      <c r="AY111" s="100">
        <f t="shared" si="84"/>
        <v>0</v>
      </c>
      <c r="AZ111" s="100">
        <f t="shared" si="84"/>
        <v>0</v>
      </c>
      <c r="BA111" s="115">
        <f t="shared" si="85"/>
        <v>0</v>
      </c>
      <c r="BB111" s="255">
        <f t="shared" si="86"/>
        <v>0</v>
      </c>
      <c r="BC111" s="89"/>
      <c r="BD111" s="87"/>
    </row>
    <row r="112" spans="1:56" ht="16.5" customHeight="1" outlineLevel="1" x14ac:dyDescent="0.25">
      <c r="A112" s="56"/>
      <c r="B112" s="209" t="s">
        <v>275</v>
      </c>
      <c r="C112" s="67">
        <f t="shared" si="60"/>
        <v>0</v>
      </c>
      <c r="D112" s="67">
        <f t="shared" ref="D112:F112" si="231">+D149+D186</f>
        <v>0</v>
      </c>
      <c r="E112" s="67">
        <f t="shared" si="231"/>
        <v>0</v>
      </c>
      <c r="F112" s="67">
        <f t="shared" si="231"/>
        <v>0</v>
      </c>
      <c r="G112" s="126">
        <f t="shared" si="62"/>
        <v>0</v>
      </c>
      <c r="H112" s="67">
        <f t="shared" si="63"/>
        <v>0</v>
      </c>
      <c r="I112" s="67">
        <f t="shared" ref="I112:K112" si="232">+I149+I186</f>
        <v>0</v>
      </c>
      <c r="J112" s="67">
        <f t="shared" si="232"/>
        <v>0</v>
      </c>
      <c r="K112" s="67">
        <f t="shared" si="232"/>
        <v>0</v>
      </c>
      <c r="L112" s="126">
        <f t="shared" si="65"/>
        <v>0</v>
      </c>
      <c r="M112" s="67">
        <f t="shared" si="66"/>
        <v>0</v>
      </c>
      <c r="N112" s="67">
        <f t="shared" ref="N112:P112" si="233">+N149+N186</f>
        <v>0</v>
      </c>
      <c r="O112" s="67">
        <f t="shared" si="233"/>
        <v>0</v>
      </c>
      <c r="P112" s="67">
        <f t="shared" si="233"/>
        <v>0</v>
      </c>
      <c r="Q112" s="126">
        <f t="shared" si="68"/>
        <v>0</v>
      </c>
      <c r="R112" s="246">
        <f t="shared" si="69"/>
        <v>0</v>
      </c>
      <c r="S112" s="72"/>
      <c r="T112" s="209" t="s">
        <v>275</v>
      </c>
      <c r="U112" s="67">
        <f t="shared" si="70"/>
        <v>0</v>
      </c>
      <c r="V112" s="67">
        <f t="shared" ref="V112:X112" si="234">+V149+V186</f>
        <v>0</v>
      </c>
      <c r="W112" s="67">
        <f t="shared" si="234"/>
        <v>0</v>
      </c>
      <c r="X112" s="67">
        <f t="shared" si="234"/>
        <v>0</v>
      </c>
      <c r="Y112" s="126">
        <f t="shared" si="72"/>
        <v>0</v>
      </c>
      <c r="Z112" s="67">
        <f t="shared" si="73"/>
        <v>0</v>
      </c>
      <c r="AA112" s="67">
        <f t="shared" ref="AA112:AC112" si="235">+AA149+AA186</f>
        <v>0</v>
      </c>
      <c r="AB112" s="67">
        <f t="shared" si="235"/>
        <v>0</v>
      </c>
      <c r="AC112" s="67">
        <f t="shared" si="235"/>
        <v>0</v>
      </c>
      <c r="AD112" s="126">
        <f t="shared" si="75"/>
        <v>0</v>
      </c>
      <c r="AE112" s="67">
        <f t="shared" si="76"/>
        <v>0</v>
      </c>
      <c r="AF112" s="67">
        <f t="shared" ref="AF112:AH112" si="236">+AF149+AF186</f>
        <v>0</v>
      </c>
      <c r="AG112" s="67">
        <f t="shared" si="236"/>
        <v>0</v>
      </c>
      <c r="AH112" s="67">
        <f t="shared" si="236"/>
        <v>0</v>
      </c>
      <c r="AI112" s="126">
        <f t="shared" si="78"/>
        <v>0</v>
      </c>
      <c r="AJ112" s="246">
        <f t="shared" si="79"/>
        <v>0</v>
      </c>
      <c r="AL112" s="209" t="s">
        <v>206</v>
      </c>
      <c r="AM112" s="100">
        <f t="shared" si="80"/>
        <v>0</v>
      </c>
      <c r="AN112" s="100">
        <f t="shared" si="80"/>
        <v>0</v>
      </c>
      <c r="AO112" s="100">
        <f t="shared" si="80"/>
        <v>0</v>
      </c>
      <c r="AP112" s="100">
        <f t="shared" si="80"/>
        <v>0</v>
      </c>
      <c r="AQ112" s="115">
        <f t="shared" si="81"/>
        <v>0</v>
      </c>
      <c r="AR112" s="100">
        <f t="shared" si="82"/>
        <v>0</v>
      </c>
      <c r="AS112" s="100">
        <f t="shared" si="82"/>
        <v>0</v>
      </c>
      <c r="AT112" s="100">
        <f t="shared" si="82"/>
        <v>0</v>
      </c>
      <c r="AU112" s="100">
        <f t="shared" si="82"/>
        <v>0</v>
      </c>
      <c r="AV112" s="115">
        <f t="shared" si="83"/>
        <v>0</v>
      </c>
      <c r="AW112" s="100">
        <f t="shared" si="84"/>
        <v>0</v>
      </c>
      <c r="AX112" s="100">
        <f t="shared" si="84"/>
        <v>0</v>
      </c>
      <c r="AY112" s="100">
        <f t="shared" si="84"/>
        <v>0</v>
      </c>
      <c r="AZ112" s="100">
        <f t="shared" si="84"/>
        <v>0</v>
      </c>
      <c r="BA112" s="115">
        <f t="shared" si="85"/>
        <v>0</v>
      </c>
      <c r="BB112" s="255">
        <f t="shared" si="86"/>
        <v>0</v>
      </c>
      <c r="BC112" s="89"/>
      <c r="BD112" s="87"/>
    </row>
    <row r="113" spans="1:56" ht="16.5" customHeight="1" outlineLevel="1" x14ac:dyDescent="0.25">
      <c r="A113" s="56"/>
      <c r="B113" s="209" t="s">
        <v>276</v>
      </c>
      <c r="C113" s="67">
        <f t="shared" si="60"/>
        <v>0</v>
      </c>
      <c r="D113" s="67">
        <f t="shared" ref="D113:F113" si="237">+D150+D187</f>
        <v>0</v>
      </c>
      <c r="E113" s="67">
        <f t="shared" si="237"/>
        <v>0</v>
      </c>
      <c r="F113" s="67">
        <f t="shared" si="237"/>
        <v>0</v>
      </c>
      <c r="G113" s="126">
        <f t="shared" si="62"/>
        <v>0</v>
      </c>
      <c r="H113" s="67">
        <f t="shared" si="63"/>
        <v>0</v>
      </c>
      <c r="I113" s="67">
        <f t="shared" ref="I113:K113" si="238">+I150+I187</f>
        <v>0</v>
      </c>
      <c r="J113" s="67">
        <f t="shared" si="238"/>
        <v>0</v>
      </c>
      <c r="K113" s="67">
        <f t="shared" si="238"/>
        <v>0</v>
      </c>
      <c r="L113" s="126">
        <f t="shared" si="65"/>
        <v>0</v>
      </c>
      <c r="M113" s="67">
        <f t="shared" si="66"/>
        <v>0</v>
      </c>
      <c r="N113" s="67">
        <f t="shared" ref="N113:P113" si="239">+N150+N187</f>
        <v>0</v>
      </c>
      <c r="O113" s="67">
        <f t="shared" si="239"/>
        <v>0</v>
      </c>
      <c r="P113" s="67">
        <f t="shared" si="239"/>
        <v>0</v>
      </c>
      <c r="Q113" s="126">
        <f t="shared" si="68"/>
        <v>0</v>
      </c>
      <c r="R113" s="246">
        <f t="shared" si="69"/>
        <v>0</v>
      </c>
      <c r="S113" s="72"/>
      <c r="T113" s="209" t="s">
        <v>276</v>
      </c>
      <c r="U113" s="67">
        <f t="shared" si="70"/>
        <v>0</v>
      </c>
      <c r="V113" s="67">
        <f t="shared" ref="V113:X113" si="240">+V150+V187</f>
        <v>0</v>
      </c>
      <c r="W113" s="67">
        <f t="shared" si="240"/>
        <v>0</v>
      </c>
      <c r="X113" s="67">
        <f t="shared" si="240"/>
        <v>0</v>
      </c>
      <c r="Y113" s="126">
        <f t="shared" si="72"/>
        <v>0</v>
      </c>
      <c r="Z113" s="67">
        <f t="shared" si="73"/>
        <v>0</v>
      </c>
      <c r="AA113" s="67">
        <f t="shared" ref="AA113:AC113" si="241">+AA150+AA187</f>
        <v>0</v>
      </c>
      <c r="AB113" s="67">
        <f t="shared" si="241"/>
        <v>0</v>
      </c>
      <c r="AC113" s="67">
        <f t="shared" si="241"/>
        <v>0</v>
      </c>
      <c r="AD113" s="126">
        <f t="shared" si="75"/>
        <v>0</v>
      </c>
      <c r="AE113" s="67">
        <f t="shared" si="76"/>
        <v>0</v>
      </c>
      <c r="AF113" s="67">
        <f t="shared" ref="AF113:AH113" si="242">+AF150+AF187</f>
        <v>0</v>
      </c>
      <c r="AG113" s="67">
        <f t="shared" si="242"/>
        <v>0</v>
      </c>
      <c r="AH113" s="67">
        <f t="shared" si="242"/>
        <v>0</v>
      </c>
      <c r="AI113" s="126">
        <f t="shared" si="78"/>
        <v>0</v>
      </c>
      <c r="AJ113" s="246">
        <f t="shared" si="79"/>
        <v>0</v>
      </c>
      <c r="AL113" s="209" t="s">
        <v>207</v>
      </c>
      <c r="AM113" s="100">
        <f t="shared" si="80"/>
        <v>0</v>
      </c>
      <c r="AN113" s="100">
        <f t="shared" si="80"/>
        <v>0</v>
      </c>
      <c r="AO113" s="100">
        <f t="shared" si="80"/>
        <v>0</v>
      </c>
      <c r="AP113" s="100">
        <f t="shared" si="80"/>
        <v>0</v>
      </c>
      <c r="AQ113" s="115">
        <f t="shared" si="81"/>
        <v>0</v>
      </c>
      <c r="AR113" s="100">
        <f t="shared" si="82"/>
        <v>0</v>
      </c>
      <c r="AS113" s="100">
        <f t="shared" si="82"/>
        <v>0</v>
      </c>
      <c r="AT113" s="100">
        <f t="shared" si="82"/>
        <v>0</v>
      </c>
      <c r="AU113" s="100">
        <f t="shared" si="82"/>
        <v>0</v>
      </c>
      <c r="AV113" s="115">
        <f t="shared" si="83"/>
        <v>0</v>
      </c>
      <c r="AW113" s="100">
        <f t="shared" si="84"/>
        <v>0</v>
      </c>
      <c r="AX113" s="100">
        <f t="shared" si="84"/>
        <v>0</v>
      </c>
      <c r="AY113" s="100">
        <f t="shared" si="84"/>
        <v>0</v>
      </c>
      <c r="AZ113" s="100">
        <f t="shared" si="84"/>
        <v>0</v>
      </c>
      <c r="BA113" s="115">
        <f t="shared" si="85"/>
        <v>0</v>
      </c>
      <c r="BB113" s="255">
        <f t="shared" si="86"/>
        <v>0</v>
      </c>
      <c r="BC113" s="89"/>
      <c r="BD113" s="87"/>
    </row>
    <row r="114" spans="1:56" ht="16.5" customHeight="1" outlineLevel="1" x14ac:dyDescent="0.25">
      <c r="A114" s="56"/>
      <c r="B114" s="209" t="s">
        <v>277</v>
      </c>
      <c r="C114" s="67">
        <f t="shared" si="60"/>
        <v>0</v>
      </c>
      <c r="D114" s="67">
        <f t="shared" ref="D114:F114" si="243">+D151+D188</f>
        <v>0</v>
      </c>
      <c r="E114" s="67">
        <f t="shared" si="243"/>
        <v>0</v>
      </c>
      <c r="F114" s="67">
        <f t="shared" si="243"/>
        <v>0</v>
      </c>
      <c r="G114" s="126">
        <f t="shared" si="62"/>
        <v>0</v>
      </c>
      <c r="H114" s="67">
        <f t="shared" si="63"/>
        <v>0</v>
      </c>
      <c r="I114" s="67">
        <f t="shared" ref="I114:K114" si="244">+I151+I188</f>
        <v>0</v>
      </c>
      <c r="J114" s="67">
        <f t="shared" si="244"/>
        <v>0</v>
      </c>
      <c r="K114" s="67">
        <f t="shared" si="244"/>
        <v>0</v>
      </c>
      <c r="L114" s="126">
        <f t="shared" si="65"/>
        <v>0</v>
      </c>
      <c r="M114" s="67">
        <f t="shared" si="66"/>
        <v>0</v>
      </c>
      <c r="N114" s="67">
        <f t="shared" ref="N114:P114" si="245">+N151+N188</f>
        <v>0</v>
      </c>
      <c r="O114" s="67">
        <f t="shared" si="245"/>
        <v>0</v>
      </c>
      <c r="P114" s="67">
        <f t="shared" si="245"/>
        <v>0</v>
      </c>
      <c r="Q114" s="126">
        <f t="shared" si="68"/>
        <v>0</v>
      </c>
      <c r="R114" s="246">
        <f t="shared" si="69"/>
        <v>0</v>
      </c>
      <c r="S114" s="72"/>
      <c r="T114" s="209" t="s">
        <v>277</v>
      </c>
      <c r="U114" s="67">
        <f t="shared" si="70"/>
        <v>0</v>
      </c>
      <c r="V114" s="67">
        <f t="shared" ref="V114:X114" si="246">+V151+V188</f>
        <v>0</v>
      </c>
      <c r="W114" s="67">
        <f t="shared" si="246"/>
        <v>0</v>
      </c>
      <c r="X114" s="67">
        <f t="shared" si="246"/>
        <v>0</v>
      </c>
      <c r="Y114" s="126">
        <f t="shared" si="72"/>
        <v>0</v>
      </c>
      <c r="Z114" s="67">
        <f t="shared" si="73"/>
        <v>0</v>
      </c>
      <c r="AA114" s="67">
        <f t="shared" ref="AA114:AC114" si="247">+AA151+AA188</f>
        <v>0</v>
      </c>
      <c r="AB114" s="67">
        <f t="shared" si="247"/>
        <v>0</v>
      </c>
      <c r="AC114" s="67">
        <f t="shared" si="247"/>
        <v>0</v>
      </c>
      <c r="AD114" s="126">
        <f t="shared" si="75"/>
        <v>0</v>
      </c>
      <c r="AE114" s="67">
        <f t="shared" si="76"/>
        <v>0</v>
      </c>
      <c r="AF114" s="67">
        <f t="shared" ref="AF114:AH114" si="248">+AF151+AF188</f>
        <v>0</v>
      </c>
      <c r="AG114" s="67">
        <f t="shared" si="248"/>
        <v>0</v>
      </c>
      <c r="AH114" s="67">
        <f t="shared" si="248"/>
        <v>0</v>
      </c>
      <c r="AI114" s="126">
        <f t="shared" si="78"/>
        <v>0</v>
      </c>
      <c r="AJ114" s="246">
        <f t="shared" si="79"/>
        <v>0</v>
      </c>
      <c r="AL114" s="209" t="s">
        <v>219</v>
      </c>
      <c r="AM114" s="100">
        <f t="shared" si="80"/>
        <v>0</v>
      </c>
      <c r="AN114" s="100">
        <f t="shared" si="80"/>
        <v>0</v>
      </c>
      <c r="AO114" s="100">
        <f t="shared" si="80"/>
        <v>0</v>
      </c>
      <c r="AP114" s="100">
        <f t="shared" si="80"/>
        <v>0</v>
      </c>
      <c r="AQ114" s="115">
        <f t="shared" si="81"/>
        <v>0</v>
      </c>
      <c r="AR114" s="100">
        <f t="shared" si="82"/>
        <v>0</v>
      </c>
      <c r="AS114" s="100">
        <f t="shared" si="82"/>
        <v>0</v>
      </c>
      <c r="AT114" s="100">
        <f t="shared" si="82"/>
        <v>0</v>
      </c>
      <c r="AU114" s="100">
        <f t="shared" si="82"/>
        <v>0</v>
      </c>
      <c r="AV114" s="115">
        <f t="shared" si="83"/>
        <v>0</v>
      </c>
      <c r="AW114" s="100">
        <f t="shared" si="84"/>
        <v>0</v>
      </c>
      <c r="AX114" s="100">
        <f t="shared" si="84"/>
        <v>0</v>
      </c>
      <c r="AY114" s="100">
        <f t="shared" si="84"/>
        <v>0</v>
      </c>
      <c r="AZ114" s="100">
        <f t="shared" si="84"/>
        <v>0</v>
      </c>
      <c r="BA114" s="115">
        <f t="shared" si="85"/>
        <v>0</v>
      </c>
      <c r="BB114" s="255">
        <f t="shared" si="86"/>
        <v>0</v>
      </c>
      <c r="BC114" s="89"/>
      <c r="BD114" s="87"/>
    </row>
    <row r="115" spans="1:56" ht="16.5" customHeight="1" outlineLevel="1" x14ac:dyDescent="0.25">
      <c r="A115" s="56"/>
      <c r="B115" s="209" t="s">
        <v>278</v>
      </c>
      <c r="C115" s="67">
        <f t="shared" si="60"/>
        <v>0</v>
      </c>
      <c r="D115" s="67">
        <f t="shared" ref="D115:F115" si="249">+D152+D189</f>
        <v>0</v>
      </c>
      <c r="E115" s="67">
        <f t="shared" si="249"/>
        <v>0</v>
      </c>
      <c r="F115" s="67">
        <f t="shared" si="249"/>
        <v>0</v>
      </c>
      <c r="G115" s="126">
        <f t="shared" si="62"/>
        <v>0</v>
      </c>
      <c r="H115" s="67">
        <f t="shared" si="63"/>
        <v>0</v>
      </c>
      <c r="I115" s="67">
        <f t="shared" ref="I115:K115" si="250">+I152+I189</f>
        <v>0</v>
      </c>
      <c r="J115" s="67">
        <f t="shared" si="250"/>
        <v>0</v>
      </c>
      <c r="K115" s="67">
        <f t="shared" si="250"/>
        <v>0</v>
      </c>
      <c r="L115" s="126">
        <f t="shared" si="65"/>
        <v>0</v>
      </c>
      <c r="M115" s="67">
        <f t="shared" si="66"/>
        <v>0</v>
      </c>
      <c r="N115" s="67">
        <f t="shared" ref="N115:P115" si="251">+N152+N189</f>
        <v>0</v>
      </c>
      <c r="O115" s="67">
        <f t="shared" si="251"/>
        <v>0</v>
      </c>
      <c r="P115" s="67">
        <f t="shared" si="251"/>
        <v>0</v>
      </c>
      <c r="Q115" s="126">
        <f t="shared" si="68"/>
        <v>0</v>
      </c>
      <c r="R115" s="246">
        <f t="shared" si="69"/>
        <v>0</v>
      </c>
      <c r="S115" s="72"/>
      <c r="T115" s="209" t="s">
        <v>278</v>
      </c>
      <c r="U115" s="67">
        <f t="shared" si="70"/>
        <v>0</v>
      </c>
      <c r="V115" s="67">
        <f t="shared" ref="V115:X115" si="252">+V152+V189</f>
        <v>0</v>
      </c>
      <c r="W115" s="67">
        <f t="shared" si="252"/>
        <v>0</v>
      </c>
      <c r="X115" s="67">
        <f t="shared" si="252"/>
        <v>0</v>
      </c>
      <c r="Y115" s="126">
        <f t="shared" si="72"/>
        <v>0</v>
      </c>
      <c r="Z115" s="67">
        <f t="shared" si="73"/>
        <v>0</v>
      </c>
      <c r="AA115" s="67">
        <f t="shared" ref="AA115:AC115" si="253">+AA152+AA189</f>
        <v>0</v>
      </c>
      <c r="AB115" s="67">
        <f t="shared" si="253"/>
        <v>0</v>
      </c>
      <c r="AC115" s="67">
        <f t="shared" si="253"/>
        <v>0</v>
      </c>
      <c r="AD115" s="126">
        <f t="shared" si="75"/>
        <v>0</v>
      </c>
      <c r="AE115" s="67">
        <f t="shared" si="76"/>
        <v>0</v>
      </c>
      <c r="AF115" s="67">
        <f t="shared" ref="AF115:AH115" si="254">+AF152+AF189</f>
        <v>0</v>
      </c>
      <c r="AG115" s="67">
        <f t="shared" si="254"/>
        <v>0</v>
      </c>
      <c r="AH115" s="67">
        <f t="shared" si="254"/>
        <v>0</v>
      </c>
      <c r="AI115" s="126">
        <f t="shared" si="78"/>
        <v>0</v>
      </c>
      <c r="AJ115" s="246">
        <f t="shared" si="79"/>
        <v>0</v>
      </c>
      <c r="AL115" s="209" t="s">
        <v>220</v>
      </c>
      <c r="AM115" s="100">
        <f t="shared" si="80"/>
        <v>0</v>
      </c>
      <c r="AN115" s="100">
        <f t="shared" si="80"/>
        <v>0</v>
      </c>
      <c r="AO115" s="100">
        <f t="shared" si="80"/>
        <v>0</v>
      </c>
      <c r="AP115" s="100">
        <f t="shared" si="80"/>
        <v>0</v>
      </c>
      <c r="AQ115" s="115">
        <f t="shared" si="81"/>
        <v>0</v>
      </c>
      <c r="AR115" s="100">
        <f t="shared" si="82"/>
        <v>0</v>
      </c>
      <c r="AS115" s="100">
        <f t="shared" si="82"/>
        <v>0</v>
      </c>
      <c r="AT115" s="100">
        <f t="shared" si="82"/>
        <v>0</v>
      </c>
      <c r="AU115" s="100">
        <f t="shared" si="82"/>
        <v>0</v>
      </c>
      <c r="AV115" s="115">
        <f t="shared" si="83"/>
        <v>0</v>
      </c>
      <c r="AW115" s="100">
        <f t="shared" si="84"/>
        <v>0</v>
      </c>
      <c r="AX115" s="100">
        <f t="shared" si="84"/>
        <v>0</v>
      </c>
      <c r="AY115" s="100">
        <f t="shared" si="84"/>
        <v>0</v>
      </c>
      <c r="AZ115" s="100">
        <f t="shared" si="84"/>
        <v>0</v>
      </c>
      <c r="BA115" s="115">
        <f t="shared" si="85"/>
        <v>0</v>
      </c>
      <c r="BB115" s="255">
        <f t="shared" si="86"/>
        <v>0</v>
      </c>
      <c r="BC115" s="89"/>
      <c r="BD115" s="87"/>
    </row>
    <row r="116" spans="1:56" ht="16.5" customHeight="1" outlineLevel="1" x14ac:dyDescent="0.25">
      <c r="A116" s="56"/>
      <c r="B116" s="209" t="s">
        <v>279</v>
      </c>
      <c r="C116" s="67">
        <f t="shared" si="60"/>
        <v>0</v>
      </c>
      <c r="D116" s="67">
        <f t="shared" ref="D116:F116" si="255">+D153+D190</f>
        <v>0</v>
      </c>
      <c r="E116" s="67">
        <f t="shared" si="255"/>
        <v>0</v>
      </c>
      <c r="F116" s="67">
        <f t="shared" si="255"/>
        <v>0</v>
      </c>
      <c r="G116" s="126">
        <f t="shared" si="62"/>
        <v>0</v>
      </c>
      <c r="H116" s="67">
        <f t="shared" si="63"/>
        <v>0</v>
      </c>
      <c r="I116" s="67">
        <f t="shared" ref="I116:K116" si="256">+I153+I190</f>
        <v>0</v>
      </c>
      <c r="J116" s="67">
        <f t="shared" si="256"/>
        <v>0</v>
      </c>
      <c r="K116" s="67">
        <f t="shared" si="256"/>
        <v>0</v>
      </c>
      <c r="L116" s="126">
        <f t="shared" si="65"/>
        <v>0</v>
      </c>
      <c r="M116" s="67">
        <f t="shared" si="66"/>
        <v>0</v>
      </c>
      <c r="N116" s="67">
        <f t="shared" ref="N116:P116" si="257">+N153+N190</f>
        <v>0</v>
      </c>
      <c r="O116" s="67">
        <f t="shared" si="257"/>
        <v>0</v>
      </c>
      <c r="P116" s="67">
        <f t="shared" si="257"/>
        <v>0</v>
      </c>
      <c r="Q116" s="126">
        <f t="shared" si="68"/>
        <v>0</v>
      </c>
      <c r="R116" s="246">
        <f t="shared" si="69"/>
        <v>0</v>
      </c>
      <c r="S116" s="72"/>
      <c r="T116" s="209" t="s">
        <v>279</v>
      </c>
      <c r="U116" s="67">
        <f t="shared" si="70"/>
        <v>0</v>
      </c>
      <c r="V116" s="67">
        <f t="shared" ref="V116:X116" si="258">+V153+V190</f>
        <v>0</v>
      </c>
      <c r="W116" s="67">
        <f t="shared" si="258"/>
        <v>0</v>
      </c>
      <c r="X116" s="67">
        <f t="shared" si="258"/>
        <v>0</v>
      </c>
      <c r="Y116" s="126">
        <f t="shared" si="72"/>
        <v>0</v>
      </c>
      <c r="Z116" s="67">
        <f t="shared" si="73"/>
        <v>0</v>
      </c>
      <c r="AA116" s="67">
        <f t="shared" ref="AA116:AC116" si="259">+AA153+AA190</f>
        <v>0</v>
      </c>
      <c r="AB116" s="67">
        <f t="shared" si="259"/>
        <v>0</v>
      </c>
      <c r="AC116" s="67">
        <f t="shared" si="259"/>
        <v>0</v>
      </c>
      <c r="AD116" s="126">
        <f t="shared" si="75"/>
        <v>0</v>
      </c>
      <c r="AE116" s="67">
        <f t="shared" si="76"/>
        <v>0</v>
      </c>
      <c r="AF116" s="67">
        <f t="shared" ref="AF116:AH116" si="260">+AF153+AF190</f>
        <v>0</v>
      </c>
      <c r="AG116" s="67">
        <f t="shared" si="260"/>
        <v>0</v>
      </c>
      <c r="AH116" s="67">
        <f t="shared" si="260"/>
        <v>0</v>
      </c>
      <c r="AI116" s="126">
        <f t="shared" si="78"/>
        <v>0</v>
      </c>
      <c r="AJ116" s="246">
        <f t="shared" si="79"/>
        <v>0</v>
      </c>
      <c r="AL116" s="209" t="s">
        <v>221</v>
      </c>
      <c r="AM116" s="100">
        <f t="shared" si="80"/>
        <v>0</v>
      </c>
      <c r="AN116" s="100">
        <f t="shared" si="80"/>
        <v>0</v>
      </c>
      <c r="AO116" s="100">
        <f t="shared" si="80"/>
        <v>0</v>
      </c>
      <c r="AP116" s="100">
        <f t="shared" si="80"/>
        <v>0</v>
      </c>
      <c r="AQ116" s="115">
        <f t="shared" si="81"/>
        <v>0</v>
      </c>
      <c r="AR116" s="100">
        <f t="shared" si="82"/>
        <v>0</v>
      </c>
      <c r="AS116" s="100">
        <f t="shared" si="82"/>
        <v>0</v>
      </c>
      <c r="AT116" s="100">
        <f t="shared" si="82"/>
        <v>0</v>
      </c>
      <c r="AU116" s="100">
        <f t="shared" si="82"/>
        <v>0</v>
      </c>
      <c r="AV116" s="115">
        <f t="shared" si="83"/>
        <v>0</v>
      </c>
      <c r="AW116" s="100">
        <f t="shared" si="84"/>
        <v>0</v>
      </c>
      <c r="AX116" s="100">
        <f t="shared" si="84"/>
        <v>0</v>
      </c>
      <c r="AY116" s="100">
        <f t="shared" si="84"/>
        <v>0</v>
      </c>
      <c r="AZ116" s="100">
        <f t="shared" si="84"/>
        <v>0</v>
      </c>
      <c r="BA116" s="115">
        <f t="shared" si="85"/>
        <v>0</v>
      </c>
      <c r="BB116" s="255">
        <f t="shared" si="86"/>
        <v>0</v>
      </c>
      <c r="BC116" s="89"/>
      <c r="BD116" s="87"/>
    </row>
    <row r="117" spans="1:56" ht="16.5" customHeight="1" outlineLevel="1" x14ac:dyDescent="0.25">
      <c r="A117" s="56"/>
      <c r="B117" s="209" t="s">
        <v>281</v>
      </c>
      <c r="C117" s="67">
        <f t="shared" si="60"/>
        <v>0</v>
      </c>
      <c r="D117" s="67">
        <f t="shared" ref="D117:F117" si="261">+D154+D191</f>
        <v>0</v>
      </c>
      <c r="E117" s="67">
        <f t="shared" si="261"/>
        <v>0</v>
      </c>
      <c r="F117" s="67">
        <f t="shared" si="261"/>
        <v>0</v>
      </c>
      <c r="G117" s="126">
        <f t="shared" si="62"/>
        <v>0</v>
      </c>
      <c r="H117" s="67">
        <f>+H154+H191</f>
        <v>0</v>
      </c>
      <c r="I117" s="67">
        <f t="shared" ref="I117:K117" si="262">+I154+I191</f>
        <v>0</v>
      </c>
      <c r="J117" s="67">
        <f t="shared" si="262"/>
        <v>0</v>
      </c>
      <c r="K117" s="67">
        <f t="shared" si="262"/>
        <v>0</v>
      </c>
      <c r="L117" s="126">
        <f t="shared" si="65"/>
        <v>0</v>
      </c>
      <c r="M117" s="67">
        <f t="shared" si="66"/>
        <v>0</v>
      </c>
      <c r="N117" s="67">
        <f t="shared" ref="N117:P117" si="263">+N154+N191</f>
        <v>0</v>
      </c>
      <c r="O117" s="67">
        <f t="shared" si="263"/>
        <v>0</v>
      </c>
      <c r="P117" s="67">
        <f t="shared" si="263"/>
        <v>0</v>
      </c>
      <c r="Q117" s="126">
        <f t="shared" si="68"/>
        <v>0</v>
      </c>
      <c r="R117" s="246">
        <f t="shared" si="69"/>
        <v>0</v>
      </c>
      <c r="S117" s="72"/>
      <c r="T117" s="209" t="s">
        <v>281</v>
      </c>
      <c r="U117" s="67">
        <f t="shared" si="70"/>
        <v>0</v>
      </c>
      <c r="V117" s="67">
        <f t="shared" ref="V117:X117" si="264">+V154+V191</f>
        <v>0</v>
      </c>
      <c r="W117" s="67">
        <f t="shared" si="264"/>
        <v>0</v>
      </c>
      <c r="X117" s="67">
        <f t="shared" si="264"/>
        <v>0</v>
      </c>
      <c r="Y117" s="126">
        <f t="shared" si="72"/>
        <v>0</v>
      </c>
      <c r="Z117" s="69">
        <f t="shared" ref="Z117:Z118" si="265">+Z154+Z191</f>
        <v>0</v>
      </c>
      <c r="AA117" s="69">
        <f t="shared" ref="AA117:AC117" si="266">+AA154+AA191</f>
        <v>0</v>
      </c>
      <c r="AB117" s="69">
        <f t="shared" si="266"/>
        <v>0</v>
      </c>
      <c r="AC117" s="69">
        <f t="shared" si="266"/>
        <v>0</v>
      </c>
      <c r="AD117" s="127">
        <f>SUM(Z117:AC117)</f>
        <v>0</v>
      </c>
      <c r="AE117" s="67">
        <f t="shared" si="76"/>
        <v>0</v>
      </c>
      <c r="AF117" s="67">
        <f t="shared" ref="AF117:AH117" si="267">+AF154+AF191</f>
        <v>0</v>
      </c>
      <c r="AG117" s="67">
        <f t="shared" si="267"/>
        <v>0</v>
      </c>
      <c r="AH117" s="67">
        <f t="shared" si="267"/>
        <v>0</v>
      </c>
      <c r="AI117" s="126">
        <f t="shared" si="78"/>
        <v>0</v>
      </c>
      <c r="AJ117" s="246">
        <f t="shared" si="79"/>
        <v>0</v>
      </c>
      <c r="AL117" s="209" t="s">
        <v>208</v>
      </c>
      <c r="AM117" s="100">
        <f t="shared" si="80"/>
        <v>0</v>
      </c>
      <c r="AN117" s="100">
        <f t="shared" si="80"/>
        <v>0</v>
      </c>
      <c r="AO117" s="100">
        <f t="shared" si="80"/>
        <v>0</v>
      </c>
      <c r="AP117" s="100">
        <f t="shared" si="80"/>
        <v>0</v>
      </c>
      <c r="AQ117" s="115">
        <f t="shared" si="81"/>
        <v>0</v>
      </c>
      <c r="AR117" s="100">
        <f t="shared" si="82"/>
        <v>0</v>
      </c>
      <c r="AS117" s="100">
        <f t="shared" si="82"/>
        <v>0</v>
      </c>
      <c r="AT117" s="100">
        <f>+AT154+AT191</f>
        <v>0</v>
      </c>
      <c r="AU117" s="100">
        <f>+AU154+AU191</f>
        <v>0</v>
      </c>
      <c r="AV117" s="115">
        <f t="shared" si="83"/>
        <v>0</v>
      </c>
      <c r="AW117" s="100">
        <f t="shared" si="84"/>
        <v>0</v>
      </c>
      <c r="AX117" s="100">
        <f t="shared" ref="AX117:AZ118" si="268">+AX154+AX191</f>
        <v>0</v>
      </c>
      <c r="AY117" s="100">
        <f t="shared" si="268"/>
        <v>0</v>
      </c>
      <c r="AZ117" s="100">
        <f t="shared" si="268"/>
        <v>0</v>
      </c>
      <c r="BA117" s="115">
        <f t="shared" ref="BA117:BA118" si="269">SUM(AW117:AZ117)</f>
        <v>0</v>
      </c>
      <c r="BB117" s="255">
        <f t="shared" si="86"/>
        <v>0</v>
      </c>
      <c r="BC117" s="89"/>
      <c r="BD117" s="87"/>
    </row>
    <row r="118" spans="1:56" ht="16.5" customHeight="1" outlineLevel="1" x14ac:dyDescent="0.25">
      <c r="A118" s="56"/>
      <c r="B118" s="209" t="s">
        <v>280</v>
      </c>
      <c r="C118" s="67">
        <f t="shared" si="60"/>
        <v>0</v>
      </c>
      <c r="D118" s="67">
        <f t="shared" ref="D118:F118" si="270">+D155+D192</f>
        <v>0</v>
      </c>
      <c r="E118" s="67">
        <f t="shared" si="270"/>
        <v>0</v>
      </c>
      <c r="F118" s="67">
        <f t="shared" si="270"/>
        <v>0</v>
      </c>
      <c r="G118" s="126">
        <f>SUM(C118:F118)</f>
        <v>0</v>
      </c>
      <c r="H118" s="67">
        <f>+H155+H192</f>
        <v>0</v>
      </c>
      <c r="I118" s="67">
        <f t="shared" ref="I118:K118" si="271">+I155+I192</f>
        <v>0</v>
      </c>
      <c r="J118" s="67">
        <f t="shared" si="271"/>
        <v>0</v>
      </c>
      <c r="K118" s="67">
        <f t="shared" si="271"/>
        <v>0</v>
      </c>
      <c r="L118" s="126">
        <f>SUM(H118:K118)</f>
        <v>0</v>
      </c>
      <c r="M118" s="67">
        <f>+M155+M192</f>
        <v>0</v>
      </c>
      <c r="N118" s="67">
        <f t="shared" ref="N118:P118" si="272">+N155+N192</f>
        <v>0</v>
      </c>
      <c r="O118" s="67">
        <f t="shared" si="272"/>
        <v>0</v>
      </c>
      <c r="P118" s="67">
        <f t="shared" si="272"/>
        <v>0</v>
      </c>
      <c r="Q118" s="126">
        <f>SUM(M118:P118)</f>
        <v>0</v>
      </c>
      <c r="R118" s="246">
        <f>+C118+D118+E118+F118+H118+I118+J118+K118+M118+N118+O118+P118</f>
        <v>0</v>
      </c>
      <c r="S118" s="72"/>
      <c r="T118" s="209" t="s">
        <v>280</v>
      </c>
      <c r="U118" s="71">
        <f>+U155+U192</f>
        <v>0</v>
      </c>
      <c r="V118" s="71">
        <f t="shared" ref="V118:X118" si="273">+V155+V192</f>
        <v>0</v>
      </c>
      <c r="W118" s="71">
        <f t="shared" si="273"/>
        <v>0</v>
      </c>
      <c r="X118" s="71">
        <f t="shared" si="273"/>
        <v>0</v>
      </c>
      <c r="Y118" s="152">
        <f>SUM(U118:X118)</f>
        <v>0</v>
      </c>
      <c r="Z118" s="71">
        <f t="shared" si="265"/>
        <v>0</v>
      </c>
      <c r="AA118" s="71">
        <f t="shared" ref="AA118:AC118" si="274">+AA155+AA192</f>
        <v>0</v>
      </c>
      <c r="AB118" s="71">
        <f t="shared" si="274"/>
        <v>0</v>
      </c>
      <c r="AC118" s="71">
        <f t="shared" si="274"/>
        <v>0</v>
      </c>
      <c r="AD118" s="152">
        <f>SUM(Z118:AC118)</f>
        <v>0</v>
      </c>
      <c r="AE118" s="71">
        <f>+AE155+AE192</f>
        <v>0</v>
      </c>
      <c r="AF118" s="71">
        <f t="shared" ref="AF118:AH118" si="275">+AF155+AF192</f>
        <v>0</v>
      </c>
      <c r="AG118" s="71">
        <f t="shared" si="275"/>
        <v>0</v>
      </c>
      <c r="AH118" s="71">
        <f t="shared" si="275"/>
        <v>0</v>
      </c>
      <c r="AI118" s="152">
        <f>SUM(AE118:AH118)</f>
        <v>0</v>
      </c>
      <c r="AJ118" s="249">
        <f>+U118+V118+W118+X118+Z118+AA118+AB118+AC118+AE118+AF118+AG118+AH118</f>
        <v>0</v>
      </c>
      <c r="AL118" s="209" t="s">
        <v>209</v>
      </c>
      <c r="AM118" s="100">
        <f>+AM155+AM192</f>
        <v>0</v>
      </c>
      <c r="AN118" s="100">
        <f>+AN155+AN192</f>
        <v>0</v>
      </c>
      <c r="AO118" s="100">
        <f>+AO155+AO192</f>
        <v>0</v>
      </c>
      <c r="AP118" s="100">
        <f>+AP155+AP192</f>
        <v>0</v>
      </c>
      <c r="AQ118" s="115">
        <f t="shared" ref="AQ118" si="276">SUM(AM118:AP118)</f>
        <v>0</v>
      </c>
      <c r="AR118" s="100">
        <f>+AR155+AR192</f>
        <v>0</v>
      </c>
      <c r="AS118" s="100">
        <f>+AS155+AS192</f>
        <v>0</v>
      </c>
      <c r="AT118" s="100">
        <f>+AT155+AT192</f>
        <v>0</v>
      </c>
      <c r="AU118" s="100">
        <f>+AU155+AU192</f>
        <v>0</v>
      </c>
      <c r="AV118" s="115">
        <f t="shared" ref="AV118" si="277">SUM(AR118:AU118)</f>
        <v>0</v>
      </c>
      <c r="AW118" s="100">
        <f>+AW155+AW192</f>
        <v>0</v>
      </c>
      <c r="AX118" s="100">
        <f t="shared" si="268"/>
        <v>0</v>
      </c>
      <c r="AY118" s="100">
        <f t="shared" si="268"/>
        <v>0</v>
      </c>
      <c r="AZ118" s="100">
        <f t="shared" si="268"/>
        <v>0</v>
      </c>
      <c r="BA118" s="115">
        <f t="shared" si="269"/>
        <v>0</v>
      </c>
      <c r="BB118" s="255">
        <f t="shared" ref="BB118" si="278">+AM118+AN118+AO118+AP118+AR118+AS118+AT118+AU118+AW118+AX118+AY118+AZ118</f>
        <v>0</v>
      </c>
      <c r="BC118" s="89"/>
      <c r="BD118" s="87"/>
    </row>
    <row r="119" spans="1:56" ht="33.75" customHeight="1" thickBot="1" x14ac:dyDescent="0.3">
      <c r="A119" s="56"/>
      <c r="B119" s="213" t="s">
        <v>15</v>
      </c>
      <c r="C119" s="214">
        <f t="shared" ref="C119:M119" si="279">SUM(C86:C99)</f>
        <v>0</v>
      </c>
      <c r="D119" s="214">
        <f t="shared" si="279"/>
        <v>0</v>
      </c>
      <c r="E119" s="214">
        <f t="shared" si="279"/>
        <v>0</v>
      </c>
      <c r="F119" s="214">
        <f t="shared" si="279"/>
        <v>0</v>
      </c>
      <c r="G119" s="215">
        <f t="shared" si="279"/>
        <v>0</v>
      </c>
      <c r="H119" s="214">
        <f t="shared" si="279"/>
        <v>0</v>
      </c>
      <c r="I119" s="214">
        <f t="shared" si="279"/>
        <v>0</v>
      </c>
      <c r="J119" s="214">
        <f t="shared" si="279"/>
        <v>0</v>
      </c>
      <c r="K119" s="214">
        <f t="shared" si="279"/>
        <v>0</v>
      </c>
      <c r="L119" s="215">
        <f t="shared" si="279"/>
        <v>0</v>
      </c>
      <c r="M119" s="214">
        <f t="shared" si="279"/>
        <v>0</v>
      </c>
      <c r="N119" s="247">
        <f>SUM(N87:N99)</f>
        <v>0</v>
      </c>
      <c r="O119" s="214">
        <f>SUM(O86:O99)</f>
        <v>0</v>
      </c>
      <c r="P119" s="214">
        <f>SUM(P86:P99)</f>
        <v>0</v>
      </c>
      <c r="Q119" s="215">
        <f>SUM(Q86:Q99)</f>
        <v>0</v>
      </c>
      <c r="R119" s="248">
        <f>SUM(R86:R99)</f>
        <v>0</v>
      </c>
      <c r="S119" s="57"/>
      <c r="T119" s="213" t="s">
        <v>15</v>
      </c>
      <c r="U119" s="214">
        <f t="shared" ref="U119:AD119" si="280">SUM(U86:U99)</f>
        <v>0</v>
      </c>
      <c r="V119" s="214">
        <f t="shared" si="280"/>
        <v>0</v>
      </c>
      <c r="W119" s="214">
        <f t="shared" si="280"/>
        <v>0</v>
      </c>
      <c r="X119" s="214">
        <f t="shared" si="280"/>
        <v>0</v>
      </c>
      <c r="Y119" s="215">
        <f t="shared" si="280"/>
        <v>0</v>
      </c>
      <c r="Z119" s="214">
        <f>SUM(Z86:Z100)</f>
        <v>0</v>
      </c>
      <c r="AA119" s="214">
        <f t="shared" si="280"/>
        <v>0</v>
      </c>
      <c r="AB119" s="214">
        <f t="shared" si="280"/>
        <v>0</v>
      </c>
      <c r="AC119" s="214">
        <f t="shared" si="280"/>
        <v>0</v>
      </c>
      <c r="AD119" s="215">
        <f t="shared" si="280"/>
        <v>0</v>
      </c>
      <c r="AE119" s="214">
        <f>SUM(AE86:AE100)</f>
        <v>0</v>
      </c>
      <c r="AF119" s="247">
        <f>SUM(AF87:AF99)</f>
        <v>0</v>
      </c>
      <c r="AG119" s="214">
        <f>SUM(AG86:AG99)</f>
        <v>0</v>
      </c>
      <c r="AH119" s="214">
        <f>SUM(AH86:AH99)</f>
        <v>0</v>
      </c>
      <c r="AI119" s="215">
        <f>SUM(AI86:AI99)</f>
        <v>0</v>
      </c>
      <c r="AJ119" s="248">
        <f>SUM(AJ86:AJ99)</f>
        <v>0</v>
      </c>
      <c r="AL119" s="256" t="s">
        <v>15</v>
      </c>
      <c r="AM119" s="257">
        <f t="shared" ref="AM119:AW119" si="281">SUM(AM86:AM99)</f>
        <v>0</v>
      </c>
      <c r="AN119" s="257">
        <f t="shared" si="281"/>
        <v>0</v>
      </c>
      <c r="AO119" s="257">
        <f t="shared" si="281"/>
        <v>0</v>
      </c>
      <c r="AP119" s="257">
        <f t="shared" si="281"/>
        <v>0</v>
      </c>
      <c r="AQ119" s="258">
        <f t="shared" si="281"/>
        <v>0</v>
      </c>
      <c r="AR119" s="257">
        <f t="shared" si="281"/>
        <v>0</v>
      </c>
      <c r="AS119" s="257">
        <f t="shared" si="281"/>
        <v>0</v>
      </c>
      <c r="AT119" s="257">
        <f t="shared" si="281"/>
        <v>0</v>
      </c>
      <c r="AU119" s="257">
        <f t="shared" si="281"/>
        <v>0</v>
      </c>
      <c r="AV119" s="258">
        <f t="shared" si="281"/>
        <v>0</v>
      </c>
      <c r="AW119" s="257">
        <f t="shared" si="281"/>
        <v>0</v>
      </c>
      <c r="AX119" s="259">
        <f>SUM(AX87:AX99)</f>
        <v>0</v>
      </c>
      <c r="AY119" s="257">
        <f>SUM(AY86:AY99)</f>
        <v>0</v>
      </c>
      <c r="AZ119" s="257">
        <f>SUM(AZ86:AZ99)</f>
        <v>0</v>
      </c>
      <c r="BA119" s="258">
        <f>SUM(BA86:BA99)</f>
        <v>0</v>
      </c>
      <c r="BB119" s="260">
        <f>SUM(BB86:BB99)</f>
        <v>0</v>
      </c>
      <c r="BC119" s="89"/>
      <c r="BD119" s="87"/>
    </row>
    <row r="120" spans="1:56" ht="15.75" customHeight="1" thickBot="1" x14ac:dyDescent="0.3">
      <c r="A120" s="56"/>
      <c r="B120" s="49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75"/>
      <c r="T120" s="49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L120" s="107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87"/>
      <c r="BD120" s="87"/>
    </row>
    <row r="121" spans="1:56" ht="33" customHeight="1" x14ac:dyDescent="0.25">
      <c r="A121" s="52"/>
      <c r="B121" s="323" t="s">
        <v>32</v>
      </c>
      <c r="C121" s="324"/>
      <c r="D121" s="324"/>
      <c r="E121" s="324"/>
      <c r="F121" s="324"/>
      <c r="G121" s="324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5"/>
      <c r="S121" s="73"/>
      <c r="T121" s="323" t="s">
        <v>32</v>
      </c>
      <c r="U121" s="324"/>
      <c r="V121" s="324"/>
      <c r="W121" s="324"/>
      <c r="X121" s="324"/>
      <c r="Y121" s="324"/>
      <c r="Z121" s="324"/>
      <c r="AA121" s="324"/>
      <c r="AB121" s="324"/>
      <c r="AC121" s="324"/>
      <c r="AD121" s="324"/>
      <c r="AE121" s="324"/>
      <c r="AF121" s="324"/>
      <c r="AG121" s="324"/>
      <c r="AH121" s="324"/>
      <c r="AI121" s="324"/>
      <c r="AJ121" s="325"/>
      <c r="AL121" s="314" t="s">
        <v>32</v>
      </c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  <c r="BB121" s="316"/>
      <c r="BC121" s="87"/>
      <c r="BD121" s="87"/>
    </row>
    <row r="122" spans="1:56" s="70" customFormat="1" ht="15.75" x14ac:dyDescent="0.25">
      <c r="A122" s="54"/>
      <c r="B122" s="205" t="s">
        <v>1</v>
      </c>
      <c r="C122" s="117" t="s">
        <v>2</v>
      </c>
      <c r="D122" s="117" t="s">
        <v>3</v>
      </c>
      <c r="E122" s="117" t="s">
        <v>4</v>
      </c>
      <c r="F122" s="117" t="s">
        <v>5</v>
      </c>
      <c r="G122" s="117" t="s">
        <v>19</v>
      </c>
      <c r="H122" s="117" t="s">
        <v>6</v>
      </c>
      <c r="I122" s="117" t="s">
        <v>7</v>
      </c>
      <c r="J122" s="117" t="s">
        <v>8</v>
      </c>
      <c r="K122" s="117" t="s">
        <v>9</v>
      </c>
      <c r="L122" s="117" t="s">
        <v>20</v>
      </c>
      <c r="M122" s="117" t="s">
        <v>10</v>
      </c>
      <c r="N122" s="117" t="s">
        <v>11</v>
      </c>
      <c r="O122" s="117" t="s">
        <v>12</v>
      </c>
      <c r="P122" s="117" t="s">
        <v>13</v>
      </c>
      <c r="Q122" s="117" t="s">
        <v>21</v>
      </c>
      <c r="R122" s="206" t="s">
        <v>14</v>
      </c>
      <c r="S122" s="84"/>
      <c r="T122" s="205" t="s">
        <v>1</v>
      </c>
      <c r="U122" s="117" t="s">
        <v>2</v>
      </c>
      <c r="V122" s="117" t="s">
        <v>3</v>
      </c>
      <c r="W122" s="117" t="s">
        <v>4</v>
      </c>
      <c r="X122" s="117" t="s">
        <v>5</v>
      </c>
      <c r="Y122" s="117" t="s">
        <v>19</v>
      </c>
      <c r="Z122" s="117" t="s">
        <v>6</v>
      </c>
      <c r="AA122" s="117" t="s">
        <v>7</v>
      </c>
      <c r="AB122" s="117" t="s">
        <v>8</v>
      </c>
      <c r="AC122" s="117" t="s">
        <v>9</v>
      </c>
      <c r="AD122" s="117" t="s">
        <v>20</v>
      </c>
      <c r="AE122" s="117" t="s">
        <v>10</v>
      </c>
      <c r="AF122" s="117" t="s">
        <v>11</v>
      </c>
      <c r="AG122" s="117" t="s">
        <v>12</v>
      </c>
      <c r="AH122" s="117" t="s">
        <v>13</v>
      </c>
      <c r="AI122" s="117" t="s">
        <v>21</v>
      </c>
      <c r="AJ122" s="206" t="s">
        <v>14</v>
      </c>
      <c r="AL122" s="221" t="s">
        <v>1</v>
      </c>
      <c r="AM122" s="103" t="s">
        <v>2</v>
      </c>
      <c r="AN122" s="103" t="s">
        <v>3</v>
      </c>
      <c r="AO122" s="103" t="s">
        <v>4</v>
      </c>
      <c r="AP122" s="103" t="s">
        <v>5</v>
      </c>
      <c r="AQ122" s="103" t="s">
        <v>19</v>
      </c>
      <c r="AR122" s="103" t="s">
        <v>6</v>
      </c>
      <c r="AS122" s="103" t="s">
        <v>7</v>
      </c>
      <c r="AT122" s="103" t="s">
        <v>8</v>
      </c>
      <c r="AU122" s="103" t="s">
        <v>9</v>
      </c>
      <c r="AV122" s="103" t="s">
        <v>20</v>
      </c>
      <c r="AW122" s="103" t="s">
        <v>10</v>
      </c>
      <c r="AX122" s="103" t="s">
        <v>11</v>
      </c>
      <c r="AY122" s="103" t="s">
        <v>12</v>
      </c>
      <c r="AZ122" s="103" t="s">
        <v>13</v>
      </c>
      <c r="BA122" s="103" t="s">
        <v>21</v>
      </c>
      <c r="BB122" s="222" t="s">
        <v>14</v>
      </c>
      <c r="BC122" s="88"/>
      <c r="BD122" s="88"/>
    </row>
    <row r="123" spans="1:56" ht="15.75" customHeight="1" outlineLevel="1" x14ac:dyDescent="0.25">
      <c r="A123" s="52"/>
      <c r="B123" s="207" t="s">
        <v>129</v>
      </c>
      <c r="C123" s="66">
        <f>+'S1'!B23</f>
        <v>0</v>
      </c>
      <c r="D123" s="66">
        <f>+'S1'!C23</f>
        <v>0</v>
      </c>
      <c r="E123" s="66">
        <f>+'S1'!D23</f>
        <v>0</v>
      </c>
      <c r="F123" s="66">
        <f>+'S1'!E23</f>
        <v>0</v>
      </c>
      <c r="G123" s="123">
        <f>SUM(C123:F123)</f>
        <v>0</v>
      </c>
      <c r="H123" s="67">
        <f>+'S1'!G23</f>
        <v>0</v>
      </c>
      <c r="I123" s="67">
        <f>+'S1'!H23</f>
        <v>0</v>
      </c>
      <c r="J123" s="67">
        <f>+'S1'!I23</f>
        <v>0</v>
      </c>
      <c r="K123" s="67">
        <f>+'S1'!J23</f>
        <v>0</v>
      </c>
      <c r="L123" s="123">
        <f>SUM(H123:K123)</f>
        <v>0</v>
      </c>
      <c r="M123" s="67">
        <f>+'S1'!L23</f>
        <v>0</v>
      </c>
      <c r="N123" s="67">
        <f>+'S1'!M23</f>
        <v>0</v>
      </c>
      <c r="O123" s="67">
        <f>+'S1'!N23</f>
        <v>0</v>
      </c>
      <c r="P123" s="67">
        <f>+'S1'!O23</f>
        <v>0</v>
      </c>
      <c r="Q123" s="123">
        <f>SUM(M123:P123)</f>
        <v>0</v>
      </c>
      <c r="R123" s="230">
        <f>+C123+D123+E123+F123+H123+I123+J123+K123+M123+N123+O123+P123</f>
        <v>0</v>
      </c>
      <c r="S123" s="73"/>
      <c r="T123" s="207" t="s">
        <v>134</v>
      </c>
      <c r="U123" s="66">
        <f>+'S1'!B38</f>
        <v>0</v>
      </c>
      <c r="V123" s="66">
        <f>+'S1'!C38</f>
        <v>0</v>
      </c>
      <c r="W123" s="66">
        <f>+'S1'!D38</f>
        <v>0</v>
      </c>
      <c r="X123" s="66">
        <f>+'S1'!E38</f>
        <v>0</v>
      </c>
      <c r="Y123" s="123">
        <f>SUM(U123:X123)</f>
        <v>0</v>
      </c>
      <c r="Z123" s="67">
        <f>+'S1'!G38</f>
        <v>0</v>
      </c>
      <c r="AA123" s="67">
        <f>+'S1'!H38</f>
        <v>0</v>
      </c>
      <c r="AB123" s="67">
        <f>+'S1'!I38</f>
        <v>0</v>
      </c>
      <c r="AC123" s="67">
        <f>+'S1'!J38</f>
        <v>0</v>
      </c>
      <c r="AD123" s="123">
        <f>SUM(Z123:AC123)</f>
        <v>0</v>
      </c>
      <c r="AE123" s="67">
        <f>+'S1'!L38</f>
        <v>0</v>
      </c>
      <c r="AF123" s="67">
        <f>+'S1'!M38</f>
        <v>0</v>
      </c>
      <c r="AG123" s="67">
        <f>+'S1'!N38</f>
        <v>0</v>
      </c>
      <c r="AH123" s="67">
        <f>+'S1'!O38</f>
        <v>0</v>
      </c>
      <c r="AI123" s="123">
        <f>SUM(AE123:AH123)</f>
        <v>0</v>
      </c>
      <c r="AJ123" s="230">
        <f>+U123+V123+W123+X123+Z123+AA123+AB123+AC123+AE123+AF123+AG123+AH123</f>
        <v>0</v>
      </c>
      <c r="AL123" s="207" t="s">
        <v>183</v>
      </c>
      <c r="AM123" s="99">
        <f>+C123+U123</f>
        <v>0</v>
      </c>
      <c r="AN123" s="99">
        <f t="shared" ref="AN123:AP138" si="282">+D123+V123</f>
        <v>0</v>
      </c>
      <c r="AO123" s="99">
        <f t="shared" si="282"/>
        <v>0</v>
      </c>
      <c r="AP123" s="99">
        <f t="shared" si="282"/>
        <v>0</v>
      </c>
      <c r="AQ123" s="97">
        <f>SUM(AM123:AP123)</f>
        <v>0</v>
      </c>
      <c r="AR123" s="100">
        <f>+H123+Z123</f>
        <v>0</v>
      </c>
      <c r="AS123" s="100">
        <f t="shared" ref="AS123:AU138" si="283">+I123+AA123</f>
        <v>0</v>
      </c>
      <c r="AT123" s="100">
        <f t="shared" si="283"/>
        <v>0</v>
      </c>
      <c r="AU123" s="100">
        <f t="shared" si="283"/>
        <v>0</v>
      </c>
      <c r="AV123" s="97">
        <f>SUM(AR123:AU123)</f>
        <v>0</v>
      </c>
      <c r="AW123" s="100">
        <f>+M123+AE123</f>
        <v>0</v>
      </c>
      <c r="AX123" s="100">
        <f t="shared" ref="AX123:AZ138" si="284">+N123+AF123</f>
        <v>0</v>
      </c>
      <c r="AY123" s="100">
        <f t="shared" si="284"/>
        <v>0</v>
      </c>
      <c r="AZ123" s="100">
        <f t="shared" si="284"/>
        <v>0</v>
      </c>
      <c r="BA123" s="97">
        <f>SUM(AW123:AZ123)</f>
        <v>0</v>
      </c>
      <c r="BB123" s="241">
        <f>+AM123+AN123+AO123+AP123+AR123+AS123+AT123+AU123+AW123+AX123+AY123+AZ123</f>
        <v>0</v>
      </c>
      <c r="BC123" s="87"/>
      <c r="BD123" s="87"/>
    </row>
    <row r="124" spans="1:56" s="74" customFormat="1" ht="15.75" customHeight="1" outlineLevel="1" x14ac:dyDescent="0.25">
      <c r="A124" s="73"/>
      <c r="B124" s="209" t="s">
        <v>130</v>
      </c>
      <c r="C124" s="68">
        <f>+'S2'!B22</f>
        <v>0</v>
      </c>
      <c r="D124" s="68">
        <f>+'S2'!C22</f>
        <v>0</v>
      </c>
      <c r="E124" s="68">
        <f>+'S2'!D22</f>
        <v>0</v>
      </c>
      <c r="F124" s="68">
        <f>+'S2'!E22</f>
        <v>0</v>
      </c>
      <c r="G124" s="123">
        <f t="shared" ref="G124:G155" si="285">SUM(C124:F124)</f>
        <v>0</v>
      </c>
      <c r="H124" s="69">
        <f>+'S2'!G22</f>
        <v>0</v>
      </c>
      <c r="I124" s="69">
        <f>+'S2'!H22</f>
        <v>0</v>
      </c>
      <c r="J124" s="69">
        <f>+'S2'!I22</f>
        <v>0</v>
      </c>
      <c r="K124" s="69">
        <f>+'S2'!J22</f>
        <v>0</v>
      </c>
      <c r="L124" s="123">
        <f t="shared" ref="L124:L155" si="286">SUM(H124:K124)</f>
        <v>0</v>
      </c>
      <c r="M124" s="69">
        <f>+'S2'!L22</f>
        <v>0</v>
      </c>
      <c r="N124" s="69">
        <f>+'S2'!M22</f>
        <v>0</v>
      </c>
      <c r="O124" s="69">
        <f>+'S2'!N22</f>
        <v>0</v>
      </c>
      <c r="P124" s="69">
        <f>+'S2'!O22</f>
        <v>0</v>
      </c>
      <c r="Q124" s="123">
        <f t="shared" ref="Q124:Q155" si="287">SUM(M124:P124)</f>
        <v>0</v>
      </c>
      <c r="R124" s="230">
        <f t="shared" ref="R124:R155" si="288">+C124+D124+E124+F124+H124+I124+J124+K124+M124+N124+O124+P124</f>
        <v>0</v>
      </c>
      <c r="S124" s="73"/>
      <c r="T124" s="209" t="s">
        <v>135</v>
      </c>
      <c r="U124" s="68">
        <f>+'S2'!B37</f>
        <v>0</v>
      </c>
      <c r="V124" s="68">
        <f>+'S2'!C37</f>
        <v>0</v>
      </c>
      <c r="W124" s="68">
        <f>+'S2'!D37</f>
        <v>0</v>
      </c>
      <c r="X124" s="68">
        <f>+'S2'!E37</f>
        <v>0</v>
      </c>
      <c r="Y124" s="123">
        <f t="shared" ref="Y124:Y155" si="289">SUM(U124:X124)</f>
        <v>0</v>
      </c>
      <c r="Z124" s="69">
        <f>+'S2'!G37</f>
        <v>0</v>
      </c>
      <c r="AA124" s="69">
        <f>+'S2'!H37</f>
        <v>0</v>
      </c>
      <c r="AB124" s="69">
        <f>+'S2'!I37</f>
        <v>0</v>
      </c>
      <c r="AC124" s="69">
        <f>+'S2'!J37</f>
        <v>0</v>
      </c>
      <c r="AD124" s="123">
        <f t="shared" ref="AD124:AD155" si="290">SUM(Z124:AC124)</f>
        <v>0</v>
      </c>
      <c r="AE124" s="69">
        <f>+'S2'!L37</f>
        <v>0</v>
      </c>
      <c r="AF124" s="69">
        <f>+'S2'!M37</f>
        <v>0</v>
      </c>
      <c r="AG124" s="69">
        <f>+'S2'!N37</f>
        <v>0</v>
      </c>
      <c r="AH124" s="69">
        <f>+'S2'!O37</f>
        <v>0</v>
      </c>
      <c r="AI124" s="123">
        <f t="shared" ref="AI124:AI155" si="291">SUM(AE124:AH124)</f>
        <v>0</v>
      </c>
      <c r="AJ124" s="230">
        <f t="shared" ref="AJ124:AJ155" si="292">+U124+V124+W124+X124+Z124+AA124+AB124+AC124+AE124+AF124+AG124+AH124</f>
        <v>0</v>
      </c>
      <c r="AL124" s="209" t="s">
        <v>184</v>
      </c>
      <c r="AM124" s="99">
        <f t="shared" ref="AM124:AP154" si="293">+C124+U124</f>
        <v>0</v>
      </c>
      <c r="AN124" s="99">
        <f t="shared" si="282"/>
        <v>0</v>
      </c>
      <c r="AO124" s="99">
        <f t="shared" si="282"/>
        <v>0</v>
      </c>
      <c r="AP124" s="99">
        <f t="shared" si="282"/>
        <v>0</v>
      </c>
      <c r="AQ124" s="97">
        <f t="shared" ref="AQ124:AQ153" si="294">SUM(AM124:AP124)</f>
        <v>0</v>
      </c>
      <c r="AR124" s="100">
        <f t="shared" ref="AR124:AU153" si="295">+H124+Z124</f>
        <v>0</v>
      </c>
      <c r="AS124" s="100">
        <f t="shared" si="283"/>
        <v>0</v>
      </c>
      <c r="AT124" s="100">
        <f t="shared" si="283"/>
        <v>0</v>
      </c>
      <c r="AU124" s="100">
        <f t="shared" si="283"/>
        <v>0</v>
      </c>
      <c r="AV124" s="97">
        <f t="shared" ref="AV124:AV153" si="296">SUM(AR124:AU124)</f>
        <v>0</v>
      </c>
      <c r="AW124" s="100">
        <f t="shared" ref="AW124:AZ154" si="297">+M124+AE124</f>
        <v>0</v>
      </c>
      <c r="AX124" s="100">
        <f t="shared" si="284"/>
        <v>0</v>
      </c>
      <c r="AY124" s="100">
        <f t="shared" si="284"/>
        <v>0</v>
      </c>
      <c r="AZ124" s="100">
        <f t="shared" si="284"/>
        <v>0</v>
      </c>
      <c r="BA124" s="97">
        <f t="shared" ref="BA124:BA153" si="298">SUM(AW124:AZ124)</f>
        <v>0</v>
      </c>
      <c r="BB124" s="241">
        <f t="shared" ref="BB124:BB153" si="299">+AM124+AN124+AO124+AP124+AR124+AS124+AT124+AU124+AW124+AX124+AY124+AZ124</f>
        <v>0</v>
      </c>
      <c r="BC124" s="89"/>
      <c r="BD124" s="89"/>
    </row>
    <row r="125" spans="1:56" ht="15.75" customHeight="1" outlineLevel="1" x14ac:dyDescent="0.25">
      <c r="A125" s="52"/>
      <c r="B125" s="211" t="s">
        <v>131</v>
      </c>
      <c r="C125" s="68">
        <f>+'S3'!B20</f>
        <v>0</v>
      </c>
      <c r="D125" s="68">
        <f>+'S3'!C20</f>
        <v>0</v>
      </c>
      <c r="E125" s="68">
        <f>+'S3'!D20</f>
        <v>0</v>
      </c>
      <c r="F125" s="68">
        <f>+'S3'!E20</f>
        <v>0</v>
      </c>
      <c r="G125" s="123">
        <f t="shared" si="285"/>
        <v>0</v>
      </c>
      <c r="H125" s="69">
        <f>+'S3'!G20</f>
        <v>0</v>
      </c>
      <c r="I125" s="69">
        <f>+'S3'!H20</f>
        <v>0</v>
      </c>
      <c r="J125" s="69">
        <f>+'S3'!I20</f>
        <v>0</v>
      </c>
      <c r="K125" s="69">
        <f>+'S3'!J20</f>
        <v>0</v>
      </c>
      <c r="L125" s="123">
        <f t="shared" si="286"/>
        <v>0</v>
      </c>
      <c r="M125" s="69">
        <f>+'S3'!L20</f>
        <v>0</v>
      </c>
      <c r="N125" s="69">
        <f>+'S3'!M20</f>
        <v>0</v>
      </c>
      <c r="O125" s="69">
        <f>+'S3'!N20</f>
        <v>0</v>
      </c>
      <c r="P125" s="69">
        <f>+'S3'!O20</f>
        <v>0</v>
      </c>
      <c r="Q125" s="123">
        <f t="shared" si="287"/>
        <v>0</v>
      </c>
      <c r="R125" s="230">
        <f t="shared" si="288"/>
        <v>0</v>
      </c>
      <c r="S125" s="73"/>
      <c r="T125" s="211" t="s">
        <v>136</v>
      </c>
      <c r="U125" s="68">
        <f>+'S3'!B35</f>
        <v>0</v>
      </c>
      <c r="V125" s="68">
        <f>+'S3'!C35</f>
        <v>0</v>
      </c>
      <c r="W125" s="68">
        <f>+'S3'!D35</f>
        <v>0</v>
      </c>
      <c r="X125" s="68">
        <f>+'S3'!E35</f>
        <v>0</v>
      </c>
      <c r="Y125" s="123">
        <f t="shared" si="289"/>
        <v>0</v>
      </c>
      <c r="Z125" s="69">
        <f>+'S3'!G35</f>
        <v>0</v>
      </c>
      <c r="AA125" s="69">
        <f>+'S3'!H35</f>
        <v>0</v>
      </c>
      <c r="AB125" s="69">
        <f>+'S3'!I35</f>
        <v>0</v>
      </c>
      <c r="AC125" s="69">
        <f>+'S3'!J35</f>
        <v>0</v>
      </c>
      <c r="AD125" s="123">
        <f t="shared" si="290"/>
        <v>0</v>
      </c>
      <c r="AE125" s="69">
        <f>+'S3'!L35</f>
        <v>0</v>
      </c>
      <c r="AF125" s="69">
        <f>+'S3'!M35</f>
        <v>0</v>
      </c>
      <c r="AG125" s="69">
        <f>+'S3'!N35</f>
        <v>0</v>
      </c>
      <c r="AH125" s="69">
        <f>+'S3'!O35</f>
        <v>0</v>
      </c>
      <c r="AI125" s="123">
        <f t="shared" si="291"/>
        <v>0</v>
      </c>
      <c r="AJ125" s="230">
        <f t="shared" si="292"/>
        <v>0</v>
      </c>
      <c r="AL125" s="211" t="s">
        <v>185</v>
      </c>
      <c r="AM125" s="99">
        <f t="shared" si="293"/>
        <v>0</v>
      </c>
      <c r="AN125" s="99">
        <f t="shared" si="282"/>
        <v>0</v>
      </c>
      <c r="AO125" s="99">
        <f t="shared" si="282"/>
        <v>0</v>
      </c>
      <c r="AP125" s="99">
        <f t="shared" si="282"/>
        <v>0</v>
      </c>
      <c r="AQ125" s="97">
        <f t="shared" si="294"/>
        <v>0</v>
      </c>
      <c r="AR125" s="100">
        <f t="shared" si="295"/>
        <v>0</v>
      </c>
      <c r="AS125" s="100">
        <f t="shared" si="283"/>
        <v>0</v>
      </c>
      <c r="AT125" s="100">
        <f t="shared" si="283"/>
        <v>0</v>
      </c>
      <c r="AU125" s="100">
        <f t="shared" si="283"/>
        <v>0</v>
      </c>
      <c r="AV125" s="97">
        <f t="shared" si="296"/>
        <v>0</v>
      </c>
      <c r="AW125" s="100">
        <f t="shared" si="297"/>
        <v>0</v>
      </c>
      <c r="AX125" s="100">
        <f t="shared" si="284"/>
        <v>0</v>
      </c>
      <c r="AY125" s="100">
        <f t="shared" si="284"/>
        <v>0</v>
      </c>
      <c r="AZ125" s="100">
        <f t="shared" si="284"/>
        <v>0</v>
      </c>
      <c r="BA125" s="97">
        <f t="shared" si="298"/>
        <v>0</v>
      </c>
      <c r="BB125" s="241">
        <f t="shared" si="299"/>
        <v>0</v>
      </c>
      <c r="BC125" s="87"/>
      <c r="BD125" s="87"/>
    </row>
    <row r="126" spans="1:56" s="74" customFormat="1" ht="15.75" customHeight="1" outlineLevel="1" x14ac:dyDescent="0.25">
      <c r="A126" s="75"/>
      <c r="B126" s="209" t="s">
        <v>132</v>
      </c>
      <c r="C126" s="68">
        <f>+'S4'!B20</f>
        <v>0</v>
      </c>
      <c r="D126" s="68">
        <f>+'S4'!C20</f>
        <v>0</v>
      </c>
      <c r="E126" s="68">
        <f>+'S4'!D20</f>
        <v>0</v>
      </c>
      <c r="F126" s="68">
        <f>+'S4'!E20</f>
        <v>0</v>
      </c>
      <c r="G126" s="123">
        <f t="shared" si="285"/>
        <v>0</v>
      </c>
      <c r="H126" s="69">
        <f>+'S4'!G20</f>
        <v>0</v>
      </c>
      <c r="I126" s="69">
        <f>+'S4'!H20</f>
        <v>0</v>
      </c>
      <c r="J126" s="69">
        <f>+'S4'!I20</f>
        <v>0</v>
      </c>
      <c r="K126" s="69">
        <f>+'S4'!J20</f>
        <v>0</v>
      </c>
      <c r="L126" s="123">
        <f t="shared" si="286"/>
        <v>0</v>
      </c>
      <c r="M126" s="69">
        <f>+'S4'!L20</f>
        <v>0</v>
      </c>
      <c r="N126" s="69">
        <f>+'S4'!M20</f>
        <v>0</v>
      </c>
      <c r="O126" s="69">
        <f>+'S4'!N20</f>
        <v>0</v>
      </c>
      <c r="P126" s="69">
        <f>+'S4'!O20</f>
        <v>0</v>
      </c>
      <c r="Q126" s="123">
        <f t="shared" si="287"/>
        <v>0</v>
      </c>
      <c r="R126" s="230">
        <f t="shared" si="288"/>
        <v>0</v>
      </c>
      <c r="S126" s="75"/>
      <c r="T126" s="209" t="s">
        <v>137</v>
      </c>
      <c r="U126" s="68">
        <f>+'S4'!B35</f>
        <v>0</v>
      </c>
      <c r="V126" s="68">
        <f>+'S4'!C35</f>
        <v>0</v>
      </c>
      <c r="W126" s="68">
        <f>+'S4'!D35</f>
        <v>0</v>
      </c>
      <c r="X126" s="68">
        <f>+'S4'!E35</f>
        <v>0</v>
      </c>
      <c r="Y126" s="123">
        <f t="shared" si="289"/>
        <v>0</v>
      </c>
      <c r="Z126" s="69">
        <f>+'S4'!G35</f>
        <v>0</v>
      </c>
      <c r="AA126" s="69">
        <f>+'S4'!H35</f>
        <v>0</v>
      </c>
      <c r="AB126" s="69">
        <f>+'S4'!I35</f>
        <v>0</v>
      </c>
      <c r="AC126" s="69">
        <f>+'S4'!J35</f>
        <v>0</v>
      </c>
      <c r="AD126" s="123">
        <f t="shared" si="290"/>
        <v>0</v>
      </c>
      <c r="AE126" s="69">
        <f>+'S4'!L35</f>
        <v>0</v>
      </c>
      <c r="AF126" s="69">
        <f>+'S4'!M35</f>
        <v>0</v>
      </c>
      <c r="AG126" s="69">
        <f>+'S4'!N35</f>
        <v>0</v>
      </c>
      <c r="AH126" s="69">
        <f>+'S4'!O35</f>
        <v>0</v>
      </c>
      <c r="AI126" s="123">
        <f t="shared" si="291"/>
        <v>0</v>
      </c>
      <c r="AJ126" s="230">
        <f t="shared" si="292"/>
        <v>0</v>
      </c>
      <c r="AL126" s="209" t="s">
        <v>186</v>
      </c>
      <c r="AM126" s="99">
        <f t="shared" si="293"/>
        <v>0</v>
      </c>
      <c r="AN126" s="99">
        <f t="shared" si="282"/>
        <v>0</v>
      </c>
      <c r="AO126" s="99">
        <f t="shared" si="282"/>
        <v>0</v>
      </c>
      <c r="AP126" s="99">
        <f t="shared" si="282"/>
        <v>0</v>
      </c>
      <c r="AQ126" s="97">
        <f t="shared" si="294"/>
        <v>0</v>
      </c>
      <c r="AR126" s="100">
        <f t="shared" si="295"/>
        <v>0</v>
      </c>
      <c r="AS126" s="100">
        <f t="shared" si="283"/>
        <v>0</v>
      </c>
      <c r="AT126" s="100">
        <f t="shared" si="283"/>
        <v>0</v>
      </c>
      <c r="AU126" s="100">
        <f t="shared" si="283"/>
        <v>0</v>
      </c>
      <c r="AV126" s="97">
        <f t="shared" si="296"/>
        <v>0</v>
      </c>
      <c r="AW126" s="100">
        <f t="shared" si="297"/>
        <v>0</v>
      </c>
      <c r="AX126" s="100">
        <f t="shared" si="284"/>
        <v>0</v>
      </c>
      <c r="AY126" s="100">
        <f t="shared" si="284"/>
        <v>0</v>
      </c>
      <c r="AZ126" s="100">
        <f t="shared" si="284"/>
        <v>0</v>
      </c>
      <c r="BA126" s="97">
        <f t="shared" si="298"/>
        <v>0</v>
      </c>
      <c r="BB126" s="241">
        <f t="shared" si="299"/>
        <v>0</v>
      </c>
      <c r="BC126" s="89"/>
      <c r="BD126" s="89"/>
    </row>
    <row r="127" spans="1:56" ht="15.75" customHeight="1" outlineLevel="1" x14ac:dyDescent="0.25">
      <c r="A127" s="50"/>
      <c r="B127" s="211" t="s">
        <v>133</v>
      </c>
      <c r="C127" s="68">
        <f>+'S5'!B20</f>
        <v>0</v>
      </c>
      <c r="D127" s="68">
        <f>+'S5'!C20</f>
        <v>0</v>
      </c>
      <c r="E127" s="68">
        <f>+'S5'!D20</f>
        <v>0</v>
      </c>
      <c r="F127" s="68">
        <f>+'S5'!E20</f>
        <v>0</v>
      </c>
      <c r="G127" s="123">
        <f t="shared" si="285"/>
        <v>0</v>
      </c>
      <c r="H127" s="69">
        <f>+'S5'!G20</f>
        <v>0</v>
      </c>
      <c r="I127" s="69">
        <f>+'S5'!H20</f>
        <v>0</v>
      </c>
      <c r="J127" s="69">
        <f>+'S5'!I20</f>
        <v>0</v>
      </c>
      <c r="K127" s="69">
        <f>+'S5'!J20</f>
        <v>0</v>
      </c>
      <c r="L127" s="123">
        <f t="shared" si="286"/>
        <v>0</v>
      </c>
      <c r="M127" s="69">
        <f>+'S5'!L20</f>
        <v>0</v>
      </c>
      <c r="N127" s="69">
        <f>+'S5'!M20</f>
        <v>0</v>
      </c>
      <c r="O127" s="69">
        <f>+'S5'!N20</f>
        <v>0</v>
      </c>
      <c r="P127" s="69">
        <f>+'S5'!O20</f>
        <v>0</v>
      </c>
      <c r="Q127" s="123">
        <f t="shared" si="287"/>
        <v>0</v>
      </c>
      <c r="R127" s="230">
        <f t="shared" si="288"/>
        <v>0</v>
      </c>
      <c r="S127" s="82"/>
      <c r="T127" s="211" t="s">
        <v>138</v>
      </c>
      <c r="U127" s="68">
        <f>+'S5'!B35</f>
        <v>0</v>
      </c>
      <c r="V127" s="68">
        <f>+'S5'!C35</f>
        <v>0</v>
      </c>
      <c r="W127" s="68">
        <f>+'S5'!D35</f>
        <v>0</v>
      </c>
      <c r="X127" s="68">
        <f>+'S5'!E35</f>
        <v>0</v>
      </c>
      <c r="Y127" s="123">
        <f t="shared" si="289"/>
        <v>0</v>
      </c>
      <c r="Z127" s="69">
        <f>+'S5'!G35</f>
        <v>0</v>
      </c>
      <c r="AA127" s="69">
        <f>+'S5'!H35</f>
        <v>0</v>
      </c>
      <c r="AB127" s="69">
        <f>+'S5'!I35</f>
        <v>0</v>
      </c>
      <c r="AC127" s="69">
        <f>+'S5'!J35</f>
        <v>0</v>
      </c>
      <c r="AD127" s="123">
        <f t="shared" si="290"/>
        <v>0</v>
      </c>
      <c r="AE127" s="69">
        <f>+'S5'!L35</f>
        <v>0</v>
      </c>
      <c r="AF127" s="69">
        <f>+'S5'!M35</f>
        <v>0</v>
      </c>
      <c r="AG127" s="69">
        <f>+'S5'!N35</f>
        <v>0</v>
      </c>
      <c r="AH127" s="69">
        <f>+'S5'!O35</f>
        <v>0</v>
      </c>
      <c r="AI127" s="123">
        <f t="shared" si="291"/>
        <v>0</v>
      </c>
      <c r="AJ127" s="230">
        <f t="shared" si="292"/>
        <v>0</v>
      </c>
      <c r="AL127" s="211" t="s">
        <v>187</v>
      </c>
      <c r="AM127" s="99">
        <f t="shared" si="293"/>
        <v>0</v>
      </c>
      <c r="AN127" s="99">
        <f t="shared" si="282"/>
        <v>0</v>
      </c>
      <c r="AO127" s="99">
        <f t="shared" si="282"/>
        <v>0</v>
      </c>
      <c r="AP127" s="99">
        <f t="shared" si="282"/>
        <v>0</v>
      </c>
      <c r="AQ127" s="97">
        <f t="shared" si="294"/>
        <v>0</v>
      </c>
      <c r="AR127" s="100">
        <f t="shared" si="295"/>
        <v>0</v>
      </c>
      <c r="AS127" s="100">
        <f t="shared" si="283"/>
        <v>0</v>
      </c>
      <c r="AT127" s="100">
        <f t="shared" si="283"/>
        <v>0</v>
      </c>
      <c r="AU127" s="100">
        <f t="shared" si="283"/>
        <v>0</v>
      </c>
      <c r="AV127" s="97">
        <f t="shared" si="296"/>
        <v>0</v>
      </c>
      <c r="AW127" s="100">
        <f t="shared" si="297"/>
        <v>0</v>
      </c>
      <c r="AX127" s="100">
        <f t="shared" si="284"/>
        <v>0</v>
      </c>
      <c r="AY127" s="100">
        <f t="shared" si="284"/>
        <v>0</v>
      </c>
      <c r="AZ127" s="100">
        <f t="shared" si="284"/>
        <v>0</v>
      </c>
      <c r="BA127" s="97">
        <f t="shared" si="298"/>
        <v>0</v>
      </c>
      <c r="BB127" s="241">
        <f t="shared" si="299"/>
        <v>0</v>
      </c>
      <c r="BC127" s="87"/>
      <c r="BD127" s="87"/>
    </row>
    <row r="128" spans="1:56" ht="15.75" customHeight="1" outlineLevel="1" x14ac:dyDescent="0.25">
      <c r="A128" s="56"/>
      <c r="B128" s="211" t="s">
        <v>251</v>
      </c>
      <c r="C128" s="68">
        <f>+'S6'!B20</f>
        <v>0</v>
      </c>
      <c r="D128" s="68">
        <f>+'S6'!C20</f>
        <v>0</v>
      </c>
      <c r="E128" s="68">
        <f>+'S6'!D20</f>
        <v>0</v>
      </c>
      <c r="F128" s="68">
        <f>+'S6'!E20</f>
        <v>0</v>
      </c>
      <c r="G128" s="123">
        <f t="shared" si="285"/>
        <v>0</v>
      </c>
      <c r="H128" s="69">
        <f>+'S6'!G20</f>
        <v>0</v>
      </c>
      <c r="I128" s="69">
        <f>+'S6'!H20</f>
        <v>0</v>
      </c>
      <c r="J128" s="69">
        <f>+'S6'!I20</f>
        <v>0</v>
      </c>
      <c r="K128" s="69">
        <f>+'S6'!J20</f>
        <v>0</v>
      </c>
      <c r="L128" s="123">
        <f t="shared" si="286"/>
        <v>0</v>
      </c>
      <c r="M128" s="69">
        <f>+'S6'!L20</f>
        <v>0</v>
      </c>
      <c r="N128" s="69">
        <f>+'S6'!M20</f>
        <v>0</v>
      </c>
      <c r="O128" s="69">
        <f>+'S6'!N20</f>
        <v>0</v>
      </c>
      <c r="P128" s="69">
        <f>+'S6'!O20</f>
        <v>0</v>
      </c>
      <c r="Q128" s="123">
        <f t="shared" si="287"/>
        <v>0</v>
      </c>
      <c r="R128" s="230">
        <f t="shared" si="288"/>
        <v>0</v>
      </c>
      <c r="S128" s="75"/>
      <c r="T128" s="211" t="s">
        <v>252</v>
      </c>
      <c r="U128" s="68">
        <f>+'S6'!B35</f>
        <v>0</v>
      </c>
      <c r="V128" s="68">
        <f>+'S6'!C35</f>
        <v>0</v>
      </c>
      <c r="W128" s="68">
        <f>+'S6'!D35</f>
        <v>0</v>
      </c>
      <c r="X128" s="68"/>
      <c r="Y128" s="123">
        <f t="shared" si="289"/>
        <v>0</v>
      </c>
      <c r="Z128" s="69">
        <f>+'S6'!G35</f>
        <v>0</v>
      </c>
      <c r="AA128" s="69">
        <f>+'S6'!H35</f>
        <v>0</v>
      </c>
      <c r="AB128" s="69">
        <f>+'S6'!I35</f>
        <v>0</v>
      </c>
      <c r="AC128" s="69">
        <f>+'S6'!J35</f>
        <v>0</v>
      </c>
      <c r="AD128" s="123">
        <f t="shared" si="290"/>
        <v>0</v>
      </c>
      <c r="AE128" s="69">
        <f>+'S6'!L35</f>
        <v>0</v>
      </c>
      <c r="AF128" s="69">
        <f>+'S6'!M35</f>
        <v>0</v>
      </c>
      <c r="AG128" s="69">
        <f>+'S6'!N35</f>
        <v>0</v>
      </c>
      <c r="AH128" s="69">
        <f>+'S6'!O35</f>
        <v>0</v>
      </c>
      <c r="AI128" s="123">
        <f t="shared" si="291"/>
        <v>0</v>
      </c>
      <c r="AJ128" s="230">
        <f t="shared" si="292"/>
        <v>0</v>
      </c>
      <c r="AL128" s="211" t="s">
        <v>188</v>
      </c>
      <c r="AM128" s="99">
        <f t="shared" si="293"/>
        <v>0</v>
      </c>
      <c r="AN128" s="99">
        <f t="shared" si="282"/>
        <v>0</v>
      </c>
      <c r="AO128" s="99">
        <f t="shared" si="282"/>
        <v>0</v>
      </c>
      <c r="AP128" s="99">
        <f t="shared" si="282"/>
        <v>0</v>
      </c>
      <c r="AQ128" s="97">
        <f t="shared" si="294"/>
        <v>0</v>
      </c>
      <c r="AR128" s="100">
        <f t="shared" si="295"/>
        <v>0</v>
      </c>
      <c r="AS128" s="100">
        <f t="shared" si="283"/>
        <v>0</v>
      </c>
      <c r="AT128" s="100">
        <f t="shared" si="283"/>
        <v>0</v>
      </c>
      <c r="AU128" s="100">
        <f t="shared" si="283"/>
        <v>0</v>
      </c>
      <c r="AV128" s="97">
        <f t="shared" si="296"/>
        <v>0</v>
      </c>
      <c r="AW128" s="100">
        <f t="shared" si="297"/>
        <v>0</v>
      </c>
      <c r="AX128" s="100">
        <f t="shared" si="284"/>
        <v>0</v>
      </c>
      <c r="AY128" s="100">
        <f t="shared" si="284"/>
        <v>0</v>
      </c>
      <c r="AZ128" s="100">
        <f t="shared" si="284"/>
        <v>0</v>
      </c>
      <c r="BA128" s="97">
        <f t="shared" si="298"/>
        <v>0</v>
      </c>
      <c r="BB128" s="241">
        <f t="shared" si="299"/>
        <v>0</v>
      </c>
      <c r="BC128" s="87"/>
      <c r="BD128" s="87"/>
    </row>
    <row r="129" spans="1:56" ht="15.75" customHeight="1" outlineLevel="1" x14ac:dyDescent="0.25">
      <c r="A129" s="56"/>
      <c r="B129" s="211" t="s">
        <v>253</v>
      </c>
      <c r="C129" s="68">
        <f>+'S7'!B19</f>
        <v>0</v>
      </c>
      <c r="D129" s="68">
        <f>+'S7'!C19</f>
        <v>0</v>
      </c>
      <c r="E129" s="68">
        <f>+'S7'!D19</f>
        <v>0</v>
      </c>
      <c r="F129" s="68">
        <f>+'S7'!E19</f>
        <v>0</v>
      </c>
      <c r="G129" s="123">
        <f t="shared" si="285"/>
        <v>0</v>
      </c>
      <c r="H129" s="69">
        <f>+'S7'!G19</f>
        <v>0</v>
      </c>
      <c r="I129" s="69">
        <f>+'S7'!H19</f>
        <v>0</v>
      </c>
      <c r="J129" s="69">
        <f>+'S7'!I19</f>
        <v>0</v>
      </c>
      <c r="K129" s="69">
        <f>+'S7'!J19</f>
        <v>0</v>
      </c>
      <c r="L129" s="123">
        <f t="shared" si="286"/>
        <v>0</v>
      </c>
      <c r="M129" s="69">
        <f>+'S7'!L19</f>
        <v>0</v>
      </c>
      <c r="N129" s="69">
        <f>+'S7'!M19</f>
        <v>0</v>
      </c>
      <c r="O129" s="69">
        <f>+'S7'!N19</f>
        <v>0</v>
      </c>
      <c r="P129" s="69">
        <f>+'S7'!O19</f>
        <v>0</v>
      </c>
      <c r="Q129" s="123">
        <f t="shared" si="287"/>
        <v>0</v>
      </c>
      <c r="R129" s="230">
        <f t="shared" si="288"/>
        <v>0</v>
      </c>
      <c r="S129" s="75"/>
      <c r="T129" s="211" t="s">
        <v>254</v>
      </c>
      <c r="U129" s="68">
        <f>+'S7'!B34</f>
        <v>0</v>
      </c>
      <c r="V129" s="68">
        <f>+'S7'!C34</f>
        <v>0</v>
      </c>
      <c r="W129" s="68">
        <f>+'S7'!D34</f>
        <v>0</v>
      </c>
      <c r="X129" s="68">
        <f>+'S7'!E34</f>
        <v>0</v>
      </c>
      <c r="Y129" s="123">
        <f t="shared" si="289"/>
        <v>0</v>
      </c>
      <c r="Z129" s="69">
        <f>+'S7'!G34</f>
        <v>0</v>
      </c>
      <c r="AA129" s="69">
        <f>+'S7'!H34</f>
        <v>0</v>
      </c>
      <c r="AB129" s="69">
        <f>+'S7'!I34</f>
        <v>0</v>
      </c>
      <c r="AC129" s="69">
        <f>+'S7'!J34</f>
        <v>0</v>
      </c>
      <c r="AD129" s="123">
        <f t="shared" si="290"/>
        <v>0</v>
      </c>
      <c r="AE129" s="69">
        <f>+'S7'!L34</f>
        <v>0</v>
      </c>
      <c r="AF129" s="69">
        <f>+'S7'!M34</f>
        <v>0</v>
      </c>
      <c r="AG129" s="69">
        <f>+'S7'!N34</f>
        <v>0</v>
      </c>
      <c r="AH129" s="69">
        <f>+'S7'!O34</f>
        <v>0</v>
      </c>
      <c r="AI129" s="123">
        <f t="shared" si="291"/>
        <v>0</v>
      </c>
      <c r="AJ129" s="230">
        <f t="shared" si="292"/>
        <v>0</v>
      </c>
      <c r="AL129" s="211" t="s">
        <v>189</v>
      </c>
      <c r="AM129" s="99">
        <f t="shared" si="293"/>
        <v>0</v>
      </c>
      <c r="AN129" s="99">
        <f t="shared" si="282"/>
        <v>0</v>
      </c>
      <c r="AO129" s="99">
        <f t="shared" si="282"/>
        <v>0</v>
      </c>
      <c r="AP129" s="99">
        <f t="shared" si="282"/>
        <v>0</v>
      </c>
      <c r="AQ129" s="97">
        <f t="shared" si="294"/>
        <v>0</v>
      </c>
      <c r="AR129" s="100">
        <f t="shared" si="295"/>
        <v>0</v>
      </c>
      <c r="AS129" s="100">
        <f t="shared" si="283"/>
        <v>0</v>
      </c>
      <c r="AT129" s="100">
        <f t="shared" si="283"/>
        <v>0</v>
      </c>
      <c r="AU129" s="100">
        <f t="shared" si="283"/>
        <v>0</v>
      </c>
      <c r="AV129" s="97">
        <f t="shared" si="296"/>
        <v>0</v>
      </c>
      <c r="AW129" s="100">
        <f t="shared" si="297"/>
        <v>0</v>
      </c>
      <c r="AX129" s="100">
        <f t="shared" si="284"/>
        <v>0</v>
      </c>
      <c r="AY129" s="100">
        <f t="shared" si="284"/>
        <v>0</v>
      </c>
      <c r="AZ129" s="100">
        <f t="shared" si="284"/>
        <v>0</v>
      </c>
      <c r="BA129" s="97">
        <f t="shared" si="298"/>
        <v>0</v>
      </c>
      <c r="BB129" s="241">
        <f t="shared" si="299"/>
        <v>0</v>
      </c>
      <c r="BC129" s="87"/>
      <c r="BD129" s="87"/>
    </row>
    <row r="130" spans="1:56" s="74" customFormat="1" ht="15.75" customHeight="1" outlineLevel="1" x14ac:dyDescent="0.25">
      <c r="A130" s="75"/>
      <c r="B130" s="209" t="s">
        <v>255</v>
      </c>
      <c r="C130" s="68">
        <f>+'S8'!B19</f>
        <v>0</v>
      </c>
      <c r="D130" s="68">
        <f>+'S8'!C19</f>
        <v>0</v>
      </c>
      <c r="E130" s="68">
        <f>+'S8'!D19</f>
        <v>0</v>
      </c>
      <c r="F130" s="68">
        <f>+'S8'!E19</f>
        <v>0</v>
      </c>
      <c r="G130" s="123">
        <f t="shared" si="285"/>
        <v>0</v>
      </c>
      <c r="H130" s="69">
        <f>+'S8'!G19</f>
        <v>0</v>
      </c>
      <c r="I130" s="69">
        <f>+'S8'!H19</f>
        <v>0</v>
      </c>
      <c r="J130" s="69">
        <f>+'S8'!I19</f>
        <v>0</v>
      </c>
      <c r="K130" s="69">
        <f>+'S8'!J19</f>
        <v>0</v>
      </c>
      <c r="L130" s="123">
        <f t="shared" si="286"/>
        <v>0</v>
      </c>
      <c r="M130" s="69">
        <f>+'S8'!L19</f>
        <v>0</v>
      </c>
      <c r="N130" s="69">
        <f>+'S8'!M19</f>
        <v>0</v>
      </c>
      <c r="O130" s="69">
        <f>+'S8'!N19</f>
        <v>0</v>
      </c>
      <c r="P130" s="69">
        <f>+'S8'!O19</f>
        <v>0</v>
      </c>
      <c r="Q130" s="123">
        <f t="shared" si="287"/>
        <v>0</v>
      </c>
      <c r="R130" s="261">
        <f t="shared" si="288"/>
        <v>0</v>
      </c>
      <c r="S130" s="75"/>
      <c r="T130" s="209" t="s">
        <v>256</v>
      </c>
      <c r="U130" s="68">
        <f>+'S8'!B34</f>
        <v>0</v>
      </c>
      <c r="V130" s="68">
        <f>+'S8'!C34</f>
        <v>0</v>
      </c>
      <c r="W130" s="68">
        <f>+'S8'!D34</f>
        <v>0</v>
      </c>
      <c r="X130" s="68">
        <f>+'S8'!E34</f>
        <v>0</v>
      </c>
      <c r="Y130" s="123">
        <f t="shared" si="289"/>
        <v>0</v>
      </c>
      <c r="Z130" s="69">
        <f>+'S8'!G34</f>
        <v>0</v>
      </c>
      <c r="AA130" s="69">
        <f>+'S8'!H34</f>
        <v>0</v>
      </c>
      <c r="AB130" s="69">
        <f>+'S8'!I34</f>
        <v>0</v>
      </c>
      <c r="AC130" s="69">
        <f>+'S8'!J34</f>
        <v>0</v>
      </c>
      <c r="AD130" s="123">
        <f t="shared" si="290"/>
        <v>0</v>
      </c>
      <c r="AE130" s="69">
        <f>+'S8'!L34</f>
        <v>0</v>
      </c>
      <c r="AF130" s="69">
        <f>+'S8'!M34</f>
        <v>0</v>
      </c>
      <c r="AG130" s="69">
        <f>+'S8'!N34</f>
        <v>0</v>
      </c>
      <c r="AH130" s="69">
        <f>+'S8'!O34</f>
        <v>0</v>
      </c>
      <c r="AI130" s="123">
        <f t="shared" si="291"/>
        <v>0</v>
      </c>
      <c r="AJ130" s="230">
        <f t="shared" si="292"/>
        <v>0</v>
      </c>
      <c r="AL130" s="209" t="s">
        <v>190</v>
      </c>
      <c r="AM130" s="99">
        <f t="shared" si="293"/>
        <v>0</v>
      </c>
      <c r="AN130" s="99">
        <f t="shared" si="282"/>
        <v>0</v>
      </c>
      <c r="AO130" s="99">
        <f t="shared" si="282"/>
        <v>0</v>
      </c>
      <c r="AP130" s="99">
        <f t="shared" si="282"/>
        <v>0</v>
      </c>
      <c r="AQ130" s="97">
        <f t="shared" si="294"/>
        <v>0</v>
      </c>
      <c r="AR130" s="100">
        <f t="shared" si="295"/>
        <v>0</v>
      </c>
      <c r="AS130" s="100">
        <f t="shared" si="283"/>
        <v>0</v>
      </c>
      <c r="AT130" s="100">
        <f t="shared" si="283"/>
        <v>0</v>
      </c>
      <c r="AU130" s="100">
        <f t="shared" si="283"/>
        <v>0</v>
      </c>
      <c r="AV130" s="97">
        <f t="shared" si="296"/>
        <v>0</v>
      </c>
      <c r="AW130" s="100">
        <f t="shared" si="297"/>
        <v>0</v>
      </c>
      <c r="AX130" s="100">
        <f t="shared" si="284"/>
        <v>0</v>
      </c>
      <c r="AY130" s="100">
        <f t="shared" si="284"/>
        <v>0</v>
      </c>
      <c r="AZ130" s="100">
        <f t="shared" si="284"/>
        <v>0</v>
      </c>
      <c r="BA130" s="97">
        <f t="shared" si="298"/>
        <v>0</v>
      </c>
      <c r="BB130" s="241">
        <f t="shared" si="299"/>
        <v>0</v>
      </c>
      <c r="BC130" s="89"/>
      <c r="BD130" s="89"/>
    </row>
    <row r="131" spans="1:56" ht="15.75" customHeight="1" outlineLevel="1" x14ac:dyDescent="0.25">
      <c r="A131" s="56"/>
      <c r="B131" s="211" t="s">
        <v>257</v>
      </c>
      <c r="C131" s="68">
        <f>+'S9'!B19</f>
        <v>0</v>
      </c>
      <c r="D131" s="68">
        <f>+'S9'!C19</f>
        <v>0</v>
      </c>
      <c r="E131" s="68">
        <f>+'S9'!D19</f>
        <v>0</v>
      </c>
      <c r="F131" s="68">
        <f>+'S9'!E19</f>
        <v>0</v>
      </c>
      <c r="G131" s="123">
        <f t="shared" si="285"/>
        <v>0</v>
      </c>
      <c r="H131" s="69">
        <f>+'S9'!G19</f>
        <v>0</v>
      </c>
      <c r="I131" s="69">
        <f>+'S9'!H19</f>
        <v>0</v>
      </c>
      <c r="J131" s="69">
        <f>+'S9'!I19</f>
        <v>0</v>
      </c>
      <c r="K131" s="69">
        <f>+'S9'!J19</f>
        <v>0</v>
      </c>
      <c r="L131" s="123">
        <f t="shared" si="286"/>
        <v>0</v>
      </c>
      <c r="M131" s="69">
        <f>+'S9'!L19</f>
        <v>0</v>
      </c>
      <c r="N131" s="69">
        <f>+'S9'!M19</f>
        <v>0</v>
      </c>
      <c r="O131" s="69">
        <f>+'S9'!N19</f>
        <v>0</v>
      </c>
      <c r="P131" s="69">
        <f>+'S9'!O19</f>
        <v>0</v>
      </c>
      <c r="Q131" s="123">
        <f t="shared" si="287"/>
        <v>0</v>
      </c>
      <c r="R131" s="261">
        <f t="shared" si="288"/>
        <v>0</v>
      </c>
      <c r="S131" s="73"/>
      <c r="T131" s="211" t="s">
        <v>257</v>
      </c>
      <c r="U131" s="68">
        <f>+'S9'!B34</f>
        <v>0</v>
      </c>
      <c r="V131" s="68">
        <f>+'S9'!C34</f>
        <v>0</v>
      </c>
      <c r="W131" s="68">
        <f>+'S9'!D34</f>
        <v>0</v>
      </c>
      <c r="X131" s="68">
        <f>+'S9'!E34</f>
        <v>0</v>
      </c>
      <c r="Y131" s="123">
        <f t="shared" si="289"/>
        <v>0</v>
      </c>
      <c r="Z131" s="69">
        <f>+'S9'!G34</f>
        <v>0</v>
      </c>
      <c r="AA131" s="69">
        <f>+'S9'!H34</f>
        <v>0</v>
      </c>
      <c r="AB131" s="69">
        <f>+'S9'!I34</f>
        <v>0</v>
      </c>
      <c r="AC131" s="69">
        <f>+'S9'!J34</f>
        <v>0</v>
      </c>
      <c r="AD131" s="123">
        <f t="shared" si="290"/>
        <v>0</v>
      </c>
      <c r="AE131" s="69">
        <f>+'S9'!L34</f>
        <v>0</v>
      </c>
      <c r="AF131" s="69">
        <f>+'S9'!M34</f>
        <v>0</v>
      </c>
      <c r="AG131" s="69">
        <f>+'S9'!N34</f>
        <v>0</v>
      </c>
      <c r="AH131" s="69">
        <f>+'S9'!O34</f>
        <v>0</v>
      </c>
      <c r="AI131" s="123">
        <f t="shared" si="291"/>
        <v>0</v>
      </c>
      <c r="AJ131" s="230">
        <f t="shared" si="292"/>
        <v>0</v>
      </c>
      <c r="AL131" s="211" t="s">
        <v>191</v>
      </c>
      <c r="AM131" s="99">
        <f t="shared" si="293"/>
        <v>0</v>
      </c>
      <c r="AN131" s="99">
        <f t="shared" si="282"/>
        <v>0</v>
      </c>
      <c r="AO131" s="99">
        <f t="shared" si="282"/>
        <v>0</v>
      </c>
      <c r="AP131" s="99">
        <f t="shared" si="282"/>
        <v>0</v>
      </c>
      <c r="AQ131" s="97">
        <f t="shared" si="294"/>
        <v>0</v>
      </c>
      <c r="AR131" s="100">
        <f t="shared" si="295"/>
        <v>0</v>
      </c>
      <c r="AS131" s="100">
        <f t="shared" si="283"/>
        <v>0</v>
      </c>
      <c r="AT131" s="100">
        <f t="shared" si="283"/>
        <v>0</v>
      </c>
      <c r="AU131" s="100">
        <f t="shared" si="283"/>
        <v>0</v>
      </c>
      <c r="AV131" s="97">
        <f t="shared" si="296"/>
        <v>0</v>
      </c>
      <c r="AW131" s="100">
        <f t="shared" si="297"/>
        <v>0</v>
      </c>
      <c r="AX131" s="100">
        <f t="shared" si="284"/>
        <v>0</v>
      </c>
      <c r="AY131" s="100">
        <f t="shared" si="284"/>
        <v>0</v>
      </c>
      <c r="AZ131" s="100">
        <f t="shared" si="284"/>
        <v>0</v>
      </c>
      <c r="BA131" s="97">
        <f t="shared" si="298"/>
        <v>0</v>
      </c>
      <c r="BB131" s="241">
        <f t="shared" si="299"/>
        <v>0</v>
      </c>
      <c r="BC131" s="87"/>
      <c r="BD131" s="87"/>
    </row>
    <row r="132" spans="1:56" s="74" customFormat="1" ht="15.75" customHeight="1" outlineLevel="1" x14ac:dyDescent="0.25">
      <c r="A132" s="75"/>
      <c r="B132" s="209" t="s">
        <v>258</v>
      </c>
      <c r="C132" s="68">
        <f>+'S10'!B19</f>
        <v>0</v>
      </c>
      <c r="D132" s="68">
        <f>+'S10'!C19</f>
        <v>0</v>
      </c>
      <c r="E132" s="68">
        <f>+'S10'!D19</f>
        <v>0</v>
      </c>
      <c r="F132" s="68">
        <f>+'S10'!E19</f>
        <v>0</v>
      </c>
      <c r="G132" s="123">
        <f t="shared" si="285"/>
        <v>0</v>
      </c>
      <c r="H132" s="69">
        <f>+'S10'!G19</f>
        <v>0</v>
      </c>
      <c r="I132" s="69">
        <f>+'S10'!H19</f>
        <v>0</v>
      </c>
      <c r="J132" s="69">
        <f>+'S10'!I19</f>
        <v>0</v>
      </c>
      <c r="K132" s="69">
        <f>+'S10'!J19</f>
        <v>0</v>
      </c>
      <c r="L132" s="123">
        <f t="shared" si="286"/>
        <v>0</v>
      </c>
      <c r="M132" s="69">
        <f>+'S10'!L19</f>
        <v>0</v>
      </c>
      <c r="N132" s="69">
        <f>+'S10'!M19</f>
        <v>0</v>
      </c>
      <c r="O132" s="69">
        <f>+'S10'!N19</f>
        <v>0</v>
      </c>
      <c r="P132" s="69">
        <f>+'S10'!O19</f>
        <v>0</v>
      </c>
      <c r="Q132" s="123">
        <f t="shared" si="287"/>
        <v>0</v>
      </c>
      <c r="R132" s="261">
        <f t="shared" si="288"/>
        <v>0</v>
      </c>
      <c r="S132" s="73"/>
      <c r="T132" s="209" t="s">
        <v>258</v>
      </c>
      <c r="U132" s="68">
        <f>+'S10'!B34</f>
        <v>0</v>
      </c>
      <c r="V132" s="68">
        <f>+'S10'!C34</f>
        <v>0</v>
      </c>
      <c r="W132" s="68">
        <f>+'S10'!D34</f>
        <v>0</v>
      </c>
      <c r="X132" s="68">
        <f>+'S10'!E34</f>
        <v>0</v>
      </c>
      <c r="Y132" s="123">
        <f t="shared" si="289"/>
        <v>0</v>
      </c>
      <c r="Z132" s="69">
        <f>+'S12'!G34</f>
        <v>0</v>
      </c>
      <c r="AA132" s="69">
        <f>+'S12'!H34</f>
        <v>0</v>
      </c>
      <c r="AB132" s="69">
        <f>+'S12'!I34</f>
        <v>0</v>
      </c>
      <c r="AC132" s="69">
        <f>+'S12'!J34</f>
        <v>0</v>
      </c>
      <c r="AD132" s="123">
        <f t="shared" si="290"/>
        <v>0</v>
      </c>
      <c r="AE132" s="69">
        <f>+'S10'!L34</f>
        <v>0</v>
      </c>
      <c r="AF132" s="69">
        <f>+'S10'!M34</f>
        <v>0</v>
      </c>
      <c r="AG132" s="69">
        <f>+'S10'!N34</f>
        <v>0</v>
      </c>
      <c r="AH132" s="69">
        <f>+'S10'!O34</f>
        <v>0</v>
      </c>
      <c r="AI132" s="123">
        <f t="shared" si="291"/>
        <v>0</v>
      </c>
      <c r="AJ132" s="230">
        <f t="shared" si="292"/>
        <v>0</v>
      </c>
      <c r="AL132" s="209" t="s">
        <v>192</v>
      </c>
      <c r="AM132" s="99">
        <f t="shared" si="293"/>
        <v>0</v>
      </c>
      <c r="AN132" s="99">
        <f t="shared" si="282"/>
        <v>0</v>
      </c>
      <c r="AO132" s="99">
        <f t="shared" si="282"/>
        <v>0</v>
      </c>
      <c r="AP132" s="99">
        <f t="shared" si="282"/>
        <v>0</v>
      </c>
      <c r="AQ132" s="97">
        <f t="shared" si="294"/>
        <v>0</v>
      </c>
      <c r="AR132" s="100">
        <f t="shared" si="295"/>
        <v>0</v>
      </c>
      <c r="AS132" s="100">
        <f t="shared" si="283"/>
        <v>0</v>
      </c>
      <c r="AT132" s="100">
        <f t="shared" si="283"/>
        <v>0</v>
      </c>
      <c r="AU132" s="100">
        <f t="shared" si="283"/>
        <v>0</v>
      </c>
      <c r="AV132" s="97">
        <f t="shared" si="296"/>
        <v>0</v>
      </c>
      <c r="AW132" s="100">
        <f t="shared" si="297"/>
        <v>0</v>
      </c>
      <c r="AX132" s="100">
        <f t="shared" si="284"/>
        <v>0</v>
      </c>
      <c r="AY132" s="100">
        <f t="shared" si="284"/>
        <v>0</v>
      </c>
      <c r="AZ132" s="100">
        <f t="shared" si="284"/>
        <v>0</v>
      </c>
      <c r="BA132" s="97">
        <f t="shared" si="298"/>
        <v>0</v>
      </c>
      <c r="BB132" s="241">
        <f t="shared" si="299"/>
        <v>0</v>
      </c>
      <c r="BC132" s="89"/>
      <c r="BD132" s="89"/>
    </row>
    <row r="133" spans="1:56" ht="15.75" customHeight="1" outlineLevel="1" x14ac:dyDescent="0.25">
      <c r="A133" s="56"/>
      <c r="B133" s="212" t="s">
        <v>259</v>
      </c>
      <c r="C133" s="68">
        <f>+'S11'!B19</f>
        <v>0</v>
      </c>
      <c r="D133" s="68">
        <f>+'S11'!C19</f>
        <v>0</v>
      </c>
      <c r="E133" s="68">
        <f>+'S11'!D19</f>
        <v>0</v>
      </c>
      <c r="F133" s="68">
        <f>+'S11'!E19</f>
        <v>0</v>
      </c>
      <c r="G133" s="123">
        <f t="shared" si="285"/>
        <v>0</v>
      </c>
      <c r="H133" s="69">
        <f>+'S11'!G19</f>
        <v>0</v>
      </c>
      <c r="I133" s="69">
        <f>+'S11'!H19</f>
        <v>0</v>
      </c>
      <c r="J133" s="69">
        <f>+'S11'!I19</f>
        <v>0</v>
      </c>
      <c r="K133" s="69">
        <f>+'S11'!J19</f>
        <v>0</v>
      </c>
      <c r="L133" s="123">
        <f t="shared" si="286"/>
        <v>0</v>
      </c>
      <c r="M133" s="69">
        <f>+'S11'!L19</f>
        <v>0</v>
      </c>
      <c r="N133" s="69">
        <f>+'S11'!M19</f>
        <v>0</v>
      </c>
      <c r="O133" s="69">
        <f>+'S11'!N19</f>
        <v>0</v>
      </c>
      <c r="P133" s="69">
        <f>+'S11'!O19</f>
        <v>0</v>
      </c>
      <c r="Q133" s="123">
        <f t="shared" si="287"/>
        <v>0</v>
      </c>
      <c r="R133" s="261">
        <f t="shared" si="288"/>
        <v>0</v>
      </c>
      <c r="S133" s="73"/>
      <c r="T133" s="212" t="s">
        <v>259</v>
      </c>
      <c r="U133" s="68">
        <f>+'S11'!B34</f>
        <v>0</v>
      </c>
      <c r="V133" s="68">
        <f>+'S11'!C34</f>
        <v>0</v>
      </c>
      <c r="W133" s="68">
        <f>+'S11'!D34</f>
        <v>0</v>
      </c>
      <c r="X133" s="68">
        <f>+'S11'!E34</f>
        <v>0</v>
      </c>
      <c r="Y133" s="123">
        <f t="shared" si="289"/>
        <v>0</v>
      </c>
      <c r="Z133" s="69">
        <f>+'S11'!G34</f>
        <v>0</v>
      </c>
      <c r="AA133" s="69">
        <f>+'S11'!H34</f>
        <v>0</v>
      </c>
      <c r="AB133" s="69">
        <f>+'S11'!I34</f>
        <v>0</v>
      </c>
      <c r="AC133" s="69">
        <f>+'S11'!J34</f>
        <v>0</v>
      </c>
      <c r="AD133" s="123">
        <f t="shared" si="290"/>
        <v>0</v>
      </c>
      <c r="AE133" s="69">
        <f>+'S11'!L34</f>
        <v>0</v>
      </c>
      <c r="AF133" s="69">
        <f>+'S11'!M34</f>
        <v>0</v>
      </c>
      <c r="AG133" s="69">
        <f>+'S11'!N34</f>
        <v>0</v>
      </c>
      <c r="AH133" s="69">
        <f>+'S11'!O34</f>
        <v>0</v>
      </c>
      <c r="AI133" s="123">
        <f t="shared" si="291"/>
        <v>0</v>
      </c>
      <c r="AJ133" s="230">
        <f t="shared" si="292"/>
        <v>0</v>
      </c>
      <c r="AL133" s="212" t="s">
        <v>193</v>
      </c>
      <c r="AM133" s="99">
        <f t="shared" si="293"/>
        <v>0</v>
      </c>
      <c r="AN133" s="99">
        <f t="shared" si="282"/>
        <v>0</v>
      </c>
      <c r="AO133" s="99">
        <f t="shared" si="282"/>
        <v>0</v>
      </c>
      <c r="AP133" s="99">
        <f t="shared" si="282"/>
        <v>0</v>
      </c>
      <c r="AQ133" s="97">
        <f t="shared" si="294"/>
        <v>0</v>
      </c>
      <c r="AR133" s="100">
        <f t="shared" si="295"/>
        <v>0</v>
      </c>
      <c r="AS133" s="100">
        <f t="shared" si="283"/>
        <v>0</v>
      </c>
      <c r="AT133" s="100">
        <f t="shared" si="283"/>
        <v>0</v>
      </c>
      <c r="AU133" s="100">
        <f t="shared" si="283"/>
        <v>0</v>
      </c>
      <c r="AV133" s="97">
        <f t="shared" si="296"/>
        <v>0</v>
      </c>
      <c r="AW133" s="100">
        <f t="shared" si="297"/>
        <v>0</v>
      </c>
      <c r="AX133" s="100">
        <f t="shared" si="284"/>
        <v>0</v>
      </c>
      <c r="AY133" s="100">
        <f t="shared" si="284"/>
        <v>0</v>
      </c>
      <c r="AZ133" s="100">
        <f t="shared" si="284"/>
        <v>0</v>
      </c>
      <c r="BA133" s="97">
        <f t="shared" si="298"/>
        <v>0</v>
      </c>
      <c r="BB133" s="241">
        <f t="shared" si="299"/>
        <v>0</v>
      </c>
      <c r="BC133" s="87"/>
      <c r="BD133" s="87"/>
    </row>
    <row r="134" spans="1:56" s="74" customFormat="1" ht="15.75" customHeight="1" outlineLevel="1" x14ac:dyDescent="0.25">
      <c r="A134" s="75"/>
      <c r="B134" s="209" t="s">
        <v>260</v>
      </c>
      <c r="C134" s="68">
        <f>+'S12'!B19</f>
        <v>0</v>
      </c>
      <c r="D134" s="68">
        <f>+'S12'!C19</f>
        <v>0</v>
      </c>
      <c r="E134" s="68">
        <f>+'S12'!D19</f>
        <v>0</v>
      </c>
      <c r="F134" s="68">
        <f>+'S12'!E19</f>
        <v>0</v>
      </c>
      <c r="G134" s="123">
        <f t="shared" si="285"/>
        <v>0</v>
      </c>
      <c r="H134" s="69">
        <f>+'S12'!G19</f>
        <v>0</v>
      </c>
      <c r="I134" s="69">
        <f>+'S12'!H19</f>
        <v>0</v>
      </c>
      <c r="J134" s="69">
        <f>+'S12'!I19</f>
        <v>0</v>
      </c>
      <c r="K134" s="69">
        <f>+'S12'!J19</f>
        <v>0</v>
      </c>
      <c r="L134" s="123">
        <f t="shared" si="286"/>
        <v>0</v>
      </c>
      <c r="M134" s="69">
        <f>+'S12'!L19</f>
        <v>0</v>
      </c>
      <c r="N134" s="69">
        <f>+'S12'!M19</f>
        <v>0</v>
      </c>
      <c r="O134" s="69">
        <f>+'S12'!N19</f>
        <v>0</v>
      </c>
      <c r="P134" s="69">
        <f>+'S12'!O19</f>
        <v>0</v>
      </c>
      <c r="Q134" s="123">
        <f t="shared" si="287"/>
        <v>0</v>
      </c>
      <c r="R134" s="261">
        <f t="shared" si="288"/>
        <v>0</v>
      </c>
      <c r="S134" s="73"/>
      <c r="T134" s="209" t="s">
        <v>260</v>
      </c>
      <c r="U134" s="68">
        <f>+'S12'!B34</f>
        <v>0</v>
      </c>
      <c r="V134" s="68">
        <f>+'S12'!C34</f>
        <v>0</v>
      </c>
      <c r="W134" s="68">
        <f>+'S12'!D34</f>
        <v>0</v>
      </c>
      <c r="X134" s="68">
        <f>+'S12'!E34</f>
        <v>0</v>
      </c>
      <c r="Y134" s="123">
        <f t="shared" si="289"/>
        <v>0</v>
      </c>
      <c r="Z134" s="69">
        <f>+'S12'!G34</f>
        <v>0</v>
      </c>
      <c r="AA134" s="69">
        <f>+'S12'!H34</f>
        <v>0</v>
      </c>
      <c r="AB134" s="69">
        <f>+'S12'!I34</f>
        <v>0</v>
      </c>
      <c r="AC134" s="69">
        <f>+'S12'!J34</f>
        <v>0</v>
      </c>
      <c r="AD134" s="123">
        <f t="shared" si="290"/>
        <v>0</v>
      </c>
      <c r="AE134" s="69">
        <f>+'S12'!L34</f>
        <v>0</v>
      </c>
      <c r="AF134" s="69">
        <f>+'S12'!M34</f>
        <v>0</v>
      </c>
      <c r="AG134" s="69">
        <f>+'S12'!N34</f>
        <v>0</v>
      </c>
      <c r="AH134" s="69">
        <f>+'S12'!O34</f>
        <v>0</v>
      </c>
      <c r="AI134" s="123">
        <f t="shared" si="291"/>
        <v>0</v>
      </c>
      <c r="AJ134" s="230">
        <f t="shared" si="292"/>
        <v>0</v>
      </c>
      <c r="AL134" s="209" t="s">
        <v>194</v>
      </c>
      <c r="AM134" s="99">
        <f t="shared" si="293"/>
        <v>0</v>
      </c>
      <c r="AN134" s="99">
        <f t="shared" si="282"/>
        <v>0</v>
      </c>
      <c r="AO134" s="99">
        <f t="shared" si="282"/>
        <v>0</v>
      </c>
      <c r="AP134" s="99">
        <f t="shared" si="282"/>
        <v>0</v>
      </c>
      <c r="AQ134" s="97">
        <f t="shared" si="294"/>
        <v>0</v>
      </c>
      <c r="AR134" s="100">
        <f t="shared" si="295"/>
        <v>0</v>
      </c>
      <c r="AS134" s="100">
        <f t="shared" si="283"/>
        <v>0</v>
      </c>
      <c r="AT134" s="100">
        <f t="shared" si="283"/>
        <v>0</v>
      </c>
      <c r="AU134" s="100">
        <f t="shared" si="283"/>
        <v>0</v>
      </c>
      <c r="AV134" s="97">
        <f t="shared" si="296"/>
        <v>0</v>
      </c>
      <c r="AW134" s="100">
        <f t="shared" si="297"/>
        <v>0</v>
      </c>
      <c r="AX134" s="100">
        <f t="shared" si="284"/>
        <v>0</v>
      </c>
      <c r="AY134" s="100">
        <f t="shared" si="284"/>
        <v>0</v>
      </c>
      <c r="AZ134" s="100">
        <f t="shared" si="284"/>
        <v>0</v>
      </c>
      <c r="BA134" s="97">
        <f t="shared" si="298"/>
        <v>0</v>
      </c>
      <c r="BB134" s="241">
        <f t="shared" si="299"/>
        <v>0</v>
      </c>
      <c r="BC134" s="89"/>
      <c r="BD134" s="89"/>
    </row>
    <row r="135" spans="1:56" ht="15.75" customHeight="1" outlineLevel="1" x14ac:dyDescent="0.25">
      <c r="A135" s="56"/>
      <c r="B135" s="212" t="s">
        <v>261</v>
      </c>
      <c r="C135" s="68">
        <f>+'S13'!B19</f>
        <v>0</v>
      </c>
      <c r="D135" s="68">
        <f>+'S13'!C19</f>
        <v>0</v>
      </c>
      <c r="E135" s="68">
        <f>+'S13'!D19</f>
        <v>0</v>
      </c>
      <c r="F135" s="68">
        <f>+'S13'!E19</f>
        <v>0</v>
      </c>
      <c r="G135" s="123">
        <f t="shared" si="285"/>
        <v>0</v>
      </c>
      <c r="H135" s="69">
        <f>+'S13'!G19</f>
        <v>0</v>
      </c>
      <c r="I135" s="69">
        <f>+'S13'!H19</f>
        <v>0</v>
      </c>
      <c r="J135" s="69">
        <f>+'S13'!I19</f>
        <v>0</v>
      </c>
      <c r="K135" s="69">
        <f>+'S13'!J19</f>
        <v>0</v>
      </c>
      <c r="L135" s="123">
        <f t="shared" si="286"/>
        <v>0</v>
      </c>
      <c r="M135" s="69">
        <f>+'S13'!L19</f>
        <v>0</v>
      </c>
      <c r="N135" s="69">
        <f>+'S13'!M19</f>
        <v>0</v>
      </c>
      <c r="O135" s="69">
        <f>+'S13'!N19</f>
        <v>0</v>
      </c>
      <c r="P135" s="69">
        <f>+'S13'!O19</f>
        <v>0</v>
      </c>
      <c r="Q135" s="123">
        <f t="shared" si="287"/>
        <v>0</v>
      </c>
      <c r="R135" s="261">
        <f t="shared" si="288"/>
        <v>0</v>
      </c>
      <c r="S135" s="73"/>
      <c r="T135" s="212" t="s">
        <v>261</v>
      </c>
      <c r="U135" s="68">
        <f>+'S13'!B34</f>
        <v>0</v>
      </c>
      <c r="V135" s="68">
        <f>+'S13'!C34</f>
        <v>0</v>
      </c>
      <c r="W135" s="68">
        <f>+'S13'!D34</f>
        <v>0</v>
      </c>
      <c r="X135" s="68">
        <f>+'S13'!E34</f>
        <v>0</v>
      </c>
      <c r="Y135" s="123">
        <f t="shared" si="289"/>
        <v>0</v>
      </c>
      <c r="Z135" s="69">
        <f>+'S13'!G34</f>
        <v>0</v>
      </c>
      <c r="AA135" s="69">
        <f>+'S13'!H34</f>
        <v>0</v>
      </c>
      <c r="AB135" s="69">
        <f>+'S13'!I34</f>
        <v>0</v>
      </c>
      <c r="AC135" s="69">
        <f>+'S13'!J34</f>
        <v>0</v>
      </c>
      <c r="AD135" s="123">
        <f t="shared" si="290"/>
        <v>0</v>
      </c>
      <c r="AE135" s="69">
        <f>+'S13'!L34</f>
        <v>0</v>
      </c>
      <c r="AF135" s="69">
        <f>+'S13'!M34</f>
        <v>0</v>
      </c>
      <c r="AG135" s="69">
        <f>+'S13'!N34</f>
        <v>0</v>
      </c>
      <c r="AH135" s="69">
        <f>+'S13'!O34</f>
        <v>0</v>
      </c>
      <c r="AI135" s="123">
        <f t="shared" si="291"/>
        <v>0</v>
      </c>
      <c r="AJ135" s="230">
        <f t="shared" si="292"/>
        <v>0</v>
      </c>
      <c r="AL135" s="212" t="s">
        <v>195</v>
      </c>
      <c r="AM135" s="99">
        <f t="shared" si="293"/>
        <v>0</v>
      </c>
      <c r="AN135" s="99">
        <f t="shared" si="282"/>
        <v>0</v>
      </c>
      <c r="AO135" s="99">
        <f t="shared" si="282"/>
        <v>0</v>
      </c>
      <c r="AP135" s="99">
        <f t="shared" si="282"/>
        <v>0</v>
      </c>
      <c r="AQ135" s="97">
        <f t="shared" si="294"/>
        <v>0</v>
      </c>
      <c r="AR135" s="100">
        <f t="shared" si="295"/>
        <v>0</v>
      </c>
      <c r="AS135" s="100">
        <f t="shared" si="283"/>
        <v>0</v>
      </c>
      <c r="AT135" s="100">
        <f t="shared" si="283"/>
        <v>0</v>
      </c>
      <c r="AU135" s="100">
        <f t="shared" si="283"/>
        <v>0</v>
      </c>
      <c r="AV135" s="97">
        <f t="shared" si="296"/>
        <v>0</v>
      </c>
      <c r="AW135" s="100">
        <f t="shared" si="297"/>
        <v>0</v>
      </c>
      <c r="AX135" s="100">
        <f t="shared" si="284"/>
        <v>0</v>
      </c>
      <c r="AY135" s="100">
        <f t="shared" si="284"/>
        <v>0</v>
      </c>
      <c r="AZ135" s="100">
        <f t="shared" si="284"/>
        <v>0</v>
      </c>
      <c r="BA135" s="97">
        <f t="shared" si="298"/>
        <v>0</v>
      </c>
      <c r="BB135" s="241">
        <f t="shared" si="299"/>
        <v>0</v>
      </c>
      <c r="BC135" s="87"/>
      <c r="BD135" s="87"/>
    </row>
    <row r="136" spans="1:56" s="74" customFormat="1" ht="15.75" customHeight="1" outlineLevel="1" x14ac:dyDescent="0.25">
      <c r="A136" s="75"/>
      <c r="B136" s="209" t="s">
        <v>262</v>
      </c>
      <c r="C136" s="68">
        <f>+'S14'!B19</f>
        <v>0</v>
      </c>
      <c r="D136" s="68">
        <f>+'S14'!C19</f>
        <v>0</v>
      </c>
      <c r="E136" s="68">
        <f>+'S14'!D19</f>
        <v>0</v>
      </c>
      <c r="F136" s="68">
        <f>+'S14'!E19</f>
        <v>0</v>
      </c>
      <c r="G136" s="123">
        <f t="shared" si="285"/>
        <v>0</v>
      </c>
      <c r="H136" s="69">
        <f>+'S14'!G19</f>
        <v>0</v>
      </c>
      <c r="I136" s="69">
        <f>+'S14'!H19</f>
        <v>0</v>
      </c>
      <c r="J136" s="69">
        <f>+'S14'!I19</f>
        <v>0</v>
      </c>
      <c r="K136" s="69">
        <f>+'S14'!J19</f>
        <v>0</v>
      </c>
      <c r="L136" s="123">
        <f t="shared" si="286"/>
        <v>0</v>
      </c>
      <c r="M136" s="69">
        <f>+'S14'!L19</f>
        <v>0</v>
      </c>
      <c r="N136" s="69">
        <f>+'S14'!M19</f>
        <v>0</v>
      </c>
      <c r="O136" s="69">
        <f>+'S14'!N19</f>
        <v>0</v>
      </c>
      <c r="P136" s="69">
        <f>+'S14'!O19</f>
        <v>0</v>
      </c>
      <c r="Q136" s="123">
        <f t="shared" si="287"/>
        <v>0</v>
      </c>
      <c r="R136" s="261">
        <f t="shared" si="288"/>
        <v>0</v>
      </c>
      <c r="S136" s="73"/>
      <c r="T136" s="209" t="s">
        <v>262</v>
      </c>
      <c r="U136" s="68">
        <f>+'S14'!B34</f>
        <v>0</v>
      </c>
      <c r="V136" s="68">
        <f>+'S14'!C34</f>
        <v>0</v>
      </c>
      <c r="W136" s="68">
        <f>+'S14'!D34</f>
        <v>0</v>
      </c>
      <c r="X136" s="68">
        <f>+'S14'!E34</f>
        <v>0</v>
      </c>
      <c r="Y136" s="123">
        <f t="shared" si="289"/>
        <v>0</v>
      </c>
      <c r="Z136" s="69">
        <f>+'S14'!G34</f>
        <v>0</v>
      </c>
      <c r="AA136" s="69">
        <f>+'S14'!H34</f>
        <v>0</v>
      </c>
      <c r="AB136" s="69">
        <f>+'S14'!I34</f>
        <v>0</v>
      </c>
      <c r="AC136" s="69">
        <f>+'S14'!J34</f>
        <v>0</v>
      </c>
      <c r="AD136" s="123">
        <f t="shared" si="290"/>
        <v>0</v>
      </c>
      <c r="AE136" s="69">
        <f>+'S14'!L34</f>
        <v>0</v>
      </c>
      <c r="AF136" s="69">
        <f>+'S14'!M34</f>
        <v>0</v>
      </c>
      <c r="AG136" s="69">
        <f>+'S14'!N34</f>
        <v>0</v>
      </c>
      <c r="AH136" s="69">
        <f>+'S14'!O34</f>
        <v>0</v>
      </c>
      <c r="AI136" s="123">
        <f t="shared" si="291"/>
        <v>0</v>
      </c>
      <c r="AJ136" s="230">
        <f t="shared" si="292"/>
        <v>0</v>
      </c>
      <c r="AL136" s="209" t="s">
        <v>196</v>
      </c>
      <c r="AM136" s="99">
        <f t="shared" si="293"/>
        <v>0</v>
      </c>
      <c r="AN136" s="99">
        <f t="shared" si="282"/>
        <v>0</v>
      </c>
      <c r="AO136" s="99">
        <f t="shared" si="282"/>
        <v>0</v>
      </c>
      <c r="AP136" s="99">
        <f t="shared" si="282"/>
        <v>0</v>
      </c>
      <c r="AQ136" s="97">
        <f t="shared" si="294"/>
        <v>0</v>
      </c>
      <c r="AR136" s="100">
        <f t="shared" si="295"/>
        <v>0</v>
      </c>
      <c r="AS136" s="100">
        <f t="shared" si="283"/>
        <v>0</v>
      </c>
      <c r="AT136" s="100">
        <f t="shared" si="283"/>
        <v>0</v>
      </c>
      <c r="AU136" s="100">
        <f t="shared" si="283"/>
        <v>0</v>
      </c>
      <c r="AV136" s="97">
        <f t="shared" si="296"/>
        <v>0</v>
      </c>
      <c r="AW136" s="100">
        <f t="shared" si="297"/>
        <v>0</v>
      </c>
      <c r="AX136" s="100">
        <f t="shared" si="284"/>
        <v>0</v>
      </c>
      <c r="AY136" s="100">
        <f t="shared" si="284"/>
        <v>0</v>
      </c>
      <c r="AZ136" s="100">
        <f t="shared" si="284"/>
        <v>0</v>
      </c>
      <c r="BA136" s="97">
        <f t="shared" si="298"/>
        <v>0</v>
      </c>
      <c r="BB136" s="241">
        <f t="shared" si="299"/>
        <v>0</v>
      </c>
      <c r="BC136" s="89"/>
      <c r="BD136" s="89"/>
    </row>
    <row r="137" spans="1:56" s="74" customFormat="1" ht="15.75" customHeight="1" outlineLevel="1" x14ac:dyDescent="0.25">
      <c r="A137" s="75"/>
      <c r="B137" s="209" t="s">
        <v>263</v>
      </c>
      <c r="C137" s="68">
        <f>+'S15'!B20</f>
        <v>0</v>
      </c>
      <c r="D137" s="68">
        <f>+'S15'!C20</f>
        <v>0</v>
      </c>
      <c r="E137" s="68">
        <f>+'S15'!D20</f>
        <v>0</v>
      </c>
      <c r="F137" s="68">
        <f>+'S15'!E20</f>
        <v>0</v>
      </c>
      <c r="G137" s="123">
        <f t="shared" si="285"/>
        <v>0</v>
      </c>
      <c r="H137" s="69">
        <f>+'S15'!G20</f>
        <v>0</v>
      </c>
      <c r="I137" s="69">
        <f>+'S15'!H20</f>
        <v>0</v>
      </c>
      <c r="J137" s="69">
        <f>+'S15'!I20</f>
        <v>0</v>
      </c>
      <c r="K137" s="69">
        <f>+'S15'!J20</f>
        <v>0</v>
      </c>
      <c r="L137" s="123">
        <f t="shared" si="286"/>
        <v>0</v>
      </c>
      <c r="M137" s="69">
        <f>+'S15'!L20</f>
        <v>0</v>
      </c>
      <c r="N137" s="69">
        <f>+'S15'!M20</f>
        <v>0</v>
      </c>
      <c r="O137" s="69">
        <f>+'S15'!N20</f>
        <v>0</v>
      </c>
      <c r="P137" s="69">
        <f>+'S15'!O20</f>
        <v>0</v>
      </c>
      <c r="Q137" s="123">
        <f t="shared" si="287"/>
        <v>0</v>
      </c>
      <c r="R137" s="261">
        <f t="shared" si="288"/>
        <v>0</v>
      </c>
      <c r="S137" s="73"/>
      <c r="T137" s="209" t="s">
        <v>263</v>
      </c>
      <c r="U137" s="68">
        <f>+'S15'!B35</f>
        <v>0</v>
      </c>
      <c r="V137" s="68">
        <f>+'S15'!C35</f>
        <v>0</v>
      </c>
      <c r="W137" s="68">
        <f>+'S15'!D35</f>
        <v>0</v>
      </c>
      <c r="X137" s="68">
        <f>+'S15'!E35</f>
        <v>0</v>
      </c>
      <c r="Y137" s="123">
        <f t="shared" si="289"/>
        <v>0</v>
      </c>
      <c r="Z137" s="69">
        <f>+'S15'!G35</f>
        <v>0</v>
      </c>
      <c r="AA137" s="69">
        <f>+'S15'!H35</f>
        <v>0</v>
      </c>
      <c r="AB137" s="69">
        <f>+'S15'!I35</f>
        <v>0</v>
      </c>
      <c r="AC137" s="69">
        <f>+'S15'!J35</f>
        <v>0</v>
      </c>
      <c r="AD137" s="123">
        <f t="shared" si="290"/>
        <v>0</v>
      </c>
      <c r="AE137" s="69">
        <f>+'S15'!L35</f>
        <v>0</v>
      </c>
      <c r="AF137" s="69">
        <f>+'S15'!M35</f>
        <v>0</v>
      </c>
      <c r="AG137" s="69">
        <f>+'S15'!N35</f>
        <v>0</v>
      </c>
      <c r="AH137" s="69">
        <f>+'S15'!O35</f>
        <v>0</v>
      </c>
      <c r="AI137" s="123">
        <f t="shared" si="291"/>
        <v>0</v>
      </c>
      <c r="AJ137" s="230">
        <f t="shared" si="292"/>
        <v>0</v>
      </c>
      <c r="AL137" s="209" t="s">
        <v>197</v>
      </c>
      <c r="AM137" s="99">
        <f t="shared" si="293"/>
        <v>0</v>
      </c>
      <c r="AN137" s="99">
        <f t="shared" si="282"/>
        <v>0</v>
      </c>
      <c r="AO137" s="99">
        <f t="shared" si="282"/>
        <v>0</v>
      </c>
      <c r="AP137" s="99">
        <f t="shared" si="282"/>
        <v>0</v>
      </c>
      <c r="AQ137" s="97">
        <f t="shared" si="294"/>
        <v>0</v>
      </c>
      <c r="AR137" s="100">
        <f t="shared" si="295"/>
        <v>0</v>
      </c>
      <c r="AS137" s="100">
        <f t="shared" si="283"/>
        <v>0</v>
      </c>
      <c r="AT137" s="100">
        <f t="shared" si="283"/>
        <v>0</v>
      </c>
      <c r="AU137" s="100">
        <f t="shared" si="283"/>
        <v>0</v>
      </c>
      <c r="AV137" s="97">
        <f t="shared" si="296"/>
        <v>0</v>
      </c>
      <c r="AW137" s="100">
        <f t="shared" si="297"/>
        <v>0</v>
      </c>
      <c r="AX137" s="100">
        <f t="shared" si="284"/>
        <v>0</v>
      </c>
      <c r="AY137" s="100">
        <f t="shared" si="284"/>
        <v>0</v>
      </c>
      <c r="AZ137" s="100">
        <f t="shared" si="284"/>
        <v>0</v>
      </c>
      <c r="BA137" s="97">
        <f t="shared" si="298"/>
        <v>0</v>
      </c>
      <c r="BB137" s="241">
        <f t="shared" si="299"/>
        <v>0</v>
      </c>
      <c r="BC137" s="89"/>
      <c r="BD137" s="89"/>
    </row>
    <row r="138" spans="1:56" s="74" customFormat="1" ht="15.75" customHeight="1" outlineLevel="1" x14ac:dyDescent="0.25">
      <c r="A138" s="75"/>
      <c r="B138" s="209" t="s">
        <v>264</v>
      </c>
      <c r="C138" s="68">
        <f>+'S16'!B20</f>
        <v>0</v>
      </c>
      <c r="D138" s="68">
        <f>+'S16'!C20</f>
        <v>0</v>
      </c>
      <c r="E138" s="68">
        <f>+'S16'!D20</f>
        <v>0</v>
      </c>
      <c r="F138" s="68">
        <f>+'S16'!E20</f>
        <v>0</v>
      </c>
      <c r="G138" s="123">
        <f t="shared" si="285"/>
        <v>0</v>
      </c>
      <c r="H138" s="69">
        <f>+'S16'!G20</f>
        <v>0</v>
      </c>
      <c r="I138" s="69">
        <f>+'S16'!H20</f>
        <v>0</v>
      </c>
      <c r="J138" s="69">
        <f>+'S16'!I20</f>
        <v>0</v>
      </c>
      <c r="K138" s="69">
        <f>+'S16'!J20</f>
        <v>0</v>
      </c>
      <c r="L138" s="123">
        <f t="shared" si="286"/>
        <v>0</v>
      </c>
      <c r="M138" s="69">
        <f>+'S16'!L20</f>
        <v>0</v>
      </c>
      <c r="N138" s="69">
        <f>+'S16'!M20</f>
        <v>0</v>
      </c>
      <c r="O138" s="69">
        <f>+'S16'!N20</f>
        <v>0</v>
      </c>
      <c r="P138" s="69">
        <f>+'S16'!O20</f>
        <v>0</v>
      </c>
      <c r="Q138" s="123">
        <f t="shared" si="287"/>
        <v>0</v>
      </c>
      <c r="R138" s="261">
        <f t="shared" si="288"/>
        <v>0</v>
      </c>
      <c r="S138" s="73"/>
      <c r="T138" s="209" t="s">
        <v>264</v>
      </c>
      <c r="U138" s="68">
        <f>+'S16'!B35</f>
        <v>0</v>
      </c>
      <c r="V138" s="68">
        <f>+'S16'!C35</f>
        <v>0</v>
      </c>
      <c r="W138" s="68">
        <f>+'S16'!D35</f>
        <v>0</v>
      </c>
      <c r="X138" s="68">
        <f>+'S16'!E35</f>
        <v>0</v>
      </c>
      <c r="Y138" s="123">
        <f t="shared" si="289"/>
        <v>0</v>
      </c>
      <c r="Z138" s="69">
        <f>+'S16'!G35</f>
        <v>0</v>
      </c>
      <c r="AA138" s="69">
        <f>+'S16'!H35</f>
        <v>0</v>
      </c>
      <c r="AB138" s="69">
        <f>+'S16'!I35</f>
        <v>0</v>
      </c>
      <c r="AC138" s="69">
        <f>+'S16'!J35</f>
        <v>0</v>
      </c>
      <c r="AD138" s="123">
        <f t="shared" si="290"/>
        <v>0</v>
      </c>
      <c r="AE138" s="69">
        <f>+'S16'!L35</f>
        <v>0</v>
      </c>
      <c r="AF138" s="69">
        <f>+'S16'!M35</f>
        <v>0</v>
      </c>
      <c r="AG138" s="69">
        <f>+'S16'!N35</f>
        <v>0</v>
      </c>
      <c r="AH138" s="69">
        <f>+'S16'!O35</f>
        <v>0</v>
      </c>
      <c r="AI138" s="123">
        <f t="shared" si="291"/>
        <v>0</v>
      </c>
      <c r="AJ138" s="230">
        <f t="shared" si="292"/>
        <v>0</v>
      </c>
      <c r="AL138" s="209" t="s">
        <v>198</v>
      </c>
      <c r="AM138" s="99">
        <f t="shared" si="293"/>
        <v>0</v>
      </c>
      <c r="AN138" s="99">
        <f t="shared" si="282"/>
        <v>0</v>
      </c>
      <c r="AO138" s="99">
        <f t="shared" si="282"/>
        <v>0</v>
      </c>
      <c r="AP138" s="99">
        <f t="shared" si="282"/>
        <v>0</v>
      </c>
      <c r="AQ138" s="97">
        <f t="shared" si="294"/>
        <v>0</v>
      </c>
      <c r="AR138" s="100">
        <f t="shared" si="295"/>
        <v>0</v>
      </c>
      <c r="AS138" s="100">
        <f t="shared" si="283"/>
        <v>0</v>
      </c>
      <c r="AT138" s="100">
        <f t="shared" si="283"/>
        <v>0</v>
      </c>
      <c r="AU138" s="100">
        <f t="shared" si="283"/>
        <v>0</v>
      </c>
      <c r="AV138" s="97">
        <f t="shared" si="296"/>
        <v>0</v>
      </c>
      <c r="AW138" s="100">
        <f t="shared" si="297"/>
        <v>0</v>
      </c>
      <c r="AX138" s="100">
        <f t="shared" si="284"/>
        <v>0</v>
      </c>
      <c r="AY138" s="100">
        <f t="shared" si="284"/>
        <v>0</v>
      </c>
      <c r="AZ138" s="100">
        <f t="shared" si="284"/>
        <v>0</v>
      </c>
      <c r="BA138" s="97">
        <f t="shared" si="298"/>
        <v>0</v>
      </c>
      <c r="BB138" s="241">
        <f t="shared" si="299"/>
        <v>0</v>
      </c>
      <c r="BC138" s="89"/>
      <c r="BD138" s="89"/>
    </row>
    <row r="139" spans="1:56" s="74" customFormat="1" ht="15.75" customHeight="1" outlineLevel="1" x14ac:dyDescent="0.25">
      <c r="A139" s="75"/>
      <c r="B139" s="209" t="s">
        <v>265</v>
      </c>
      <c r="C139" s="68">
        <f>+'S17'!B19</f>
        <v>0</v>
      </c>
      <c r="D139" s="68">
        <f>+'S17'!C19</f>
        <v>0</v>
      </c>
      <c r="E139" s="68">
        <f>+'S17'!D19</f>
        <v>0</v>
      </c>
      <c r="F139" s="68">
        <f>+'S17'!E19</f>
        <v>0</v>
      </c>
      <c r="G139" s="123">
        <f t="shared" si="285"/>
        <v>0</v>
      </c>
      <c r="H139" s="69">
        <f>+'S17'!G19</f>
        <v>0</v>
      </c>
      <c r="I139" s="69">
        <f>+'S17'!H19</f>
        <v>0</v>
      </c>
      <c r="J139" s="69">
        <f>+'S17'!I19</f>
        <v>0</v>
      </c>
      <c r="K139" s="69">
        <f>+'S17'!J19</f>
        <v>0</v>
      </c>
      <c r="L139" s="123">
        <f t="shared" si="286"/>
        <v>0</v>
      </c>
      <c r="M139" s="69">
        <f>+'S17'!L19</f>
        <v>0</v>
      </c>
      <c r="N139" s="69">
        <f>+'S17'!M19</f>
        <v>0</v>
      </c>
      <c r="O139" s="69">
        <f>+'S17'!N19</f>
        <v>0</v>
      </c>
      <c r="P139" s="69"/>
      <c r="Q139" s="123">
        <f t="shared" si="287"/>
        <v>0</v>
      </c>
      <c r="R139" s="261">
        <f t="shared" si="288"/>
        <v>0</v>
      </c>
      <c r="S139" s="73"/>
      <c r="T139" s="209" t="s">
        <v>265</v>
      </c>
      <c r="U139" s="68">
        <f>+'S17'!B34</f>
        <v>0</v>
      </c>
      <c r="V139" s="68">
        <f>+'S17'!C34</f>
        <v>0</v>
      </c>
      <c r="W139" s="68">
        <f>+'S17'!D34</f>
        <v>0</v>
      </c>
      <c r="X139" s="68">
        <f>+'S17'!E34</f>
        <v>0</v>
      </c>
      <c r="Y139" s="123">
        <f t="shared" si="289"/>
        <v>0</v>
      </c>
      <c r="Z139" s="69">
        <f>+'S17'!G34</f>
        <v>0</v>
      </c>
      <c r="AA139" s="69">
        <f>+'S17'!H34</f>
        <v>0</v>
      </c>
      <c r="AB139" s="69">
        <f>+'S17'!I34</f>
        <v>0</v>
      </c>
      <c r="AC139" s="69">
        <f>+'S17'!J34</f>
        <v>0</v>
      </c>
      <c r="AD139" s="123">
        <f t="shared" si="290"/>
        <v>0</v>
      </c>
      <c r="AE139" s="69">
        <f>+'S17'!L34</f>
        <v>0</v>
      </c>
      <c r="AF139" s="69">
        <f>+'S17'!M34</f>
        <v>0</v>
      </c>
      <c r="AG139" s="69">
        <f>+'S17'!N34</f>
        <v>0</v>
      </c>
      <c r="AH139" s="69">
        <f>+'S17'!O34</f>
        <v>0</v>
      </c>
      <c r="AI139" s="123">
        <f t="shared" si="291"/>
        <v>0</v>
      </c>
      <c r="AJ139" s="230">
        <f t="shared" si="292"/>
        <v>0</v>
      </c>
      <c r="AL139" s="209" t="s">
        <v>199</v>
      </c>
      <c r="AM139" s="99">
        <f t="shared" si="293"/>
        <v>0</v>
      </c>
      <c r="AN139" s="99">
        <f t="shared" si="293"/>
        <v>0</v>
      </c>
      <c r="AO139" s="99">
        <f t="shared" si="293"/>
        <v>0</v>
      </c>
      <c r="AP139" s="99">
        <f t="shared" si="293"/>
        <v>0</v>
      </c>
      <c r="AQ139" s="97">
        <f t="shared" si="294"/>
        <v>0</v>
      </c>
      <c r="AR139" s="100">
        <f t="shared" si="295"/>
        <v>0</v>
      </c>
      <c r="AS139" s="100">
        <f t="shared" si="295"/>
        <v>0</v>
      </c>
      <c r="AT139" s="100">
        <f t="shared" si="295"/>
        <v>0</v>
      </c>
      <c r="AU139" s="100">
        <f t="shared" si="295"/>
        <v>0</v>
      </c>
      <c r="AV139" s="97">
        <f t="shared" si="296"/>
        <v>0</v>
      </c>
      <c r="AW139" s="100">
        <f t="shared" si="297"/>
        <v>0</v>
      </c>
      <c r="AX139" s="100">
        <f t="shared" si="297"/>
        <v>0</v>
      </c>
      <c r="AY139" s="100">
        <f t="shared" si="297"/>
        <v>0</v>
      </c>
      <c r="AZ139" s="100">
        <f t="shared" si="297"/>
        <v>0</v>
      </c>
      <c r="BA139" s="97">
        <f t="shared" si="298"/>
        <v>0</v>
      </c>
      <c r="BB139" s="241">
        <f t="shared" si="299"/>
        <v>0</v>
      </c>
      <c r="BC139" s="89"/>
      <c r="BD139" s="89"/>
    </row>
    <row r="140" spans="1:56" s="74" customFormat="1" ht="15.75" customHeight="1" outlineLevel="1" x14ac:dyDescent="0.25">
      <c r="A140" s="75"/>
      <c r="B140" s="209" t="s">
        <v>266</v>
      </c>
      <c r="C140" s="68">
        <f>+'S18'!B19</f>
        <v>0</v>
      </c>
      <c r="D140" s="68">
        <f>+'S18'!C19</f>
        <v>0</v>
      </c>
      <c r="E140" s="68">
        <f>+'S18'!D19</f>
        <v>0</v>
      </c>
      <c r="F140" s="68">
        <f>+'S18'!E19</f>
        <v>0</v>
      </c>
      <c r="G140" s="123">
        <f t="shared" si="285"/>
        <v>0</v>
      </c>
      <c r="H140" s="69">
        <f>+'S18'!G19</f>
        <v>0</v>
      </c>
      <c r="I140" s="69">
        <f>+'S18'!H19</f>
        <v>0</v>
      </c>
      <c r="J140" s="69">
        <f>+'S18'!I19</f>
        <v>0</v>
      </c>
      <c r="K140" s="69">
        <f>+'S18'!J19</f>
        <v>0</v>
      </c>
      <c r="L140" s="123">
        <f t="shared" si="286"/>
        <v>0</v>
      </c>
      <c r="M140" s="69">
        <f>+'S18'!L19</f>
        <v>0</v>
      </c>
      <c r="N140" s="69">
        <f>+'S18'!M19</f>
        <v>0</v>
      </c>
      <c r="O140" s="69">
        <f>+'S18'!N19</f>
        <v>0</v>
      </c>
      <c r="P140" s="69">
        <f>+'S18'!O19</f>
        <v>0</v>
      </c>
      <c r="Q140" s="123">
        <f t="shared" si="287"/>
        <v>0</v>
      </c>
      <c r="R140" s="261">
        <f t="shared" si="288"/>
        <v>0</v>
      </c>
      <c r="S140" s="73"/>
      <c r="T140" s="209" t="s">
        <v>266</v>
      </c>
      <c r="U140" s="68">
        <f>+'S18'!B34</f>
        <v>0</v>
      </c>
      <c r="V140" s="68">
        <f>+'S18'!C34</f>
        <v>0</v>
      </c>
      <c r="W140" s="68">
        <f>+'S18'!D34</f>
        <v>0</v>
      </c>
      <c r="X140" s="68">
        <f>+'S18'!E34</f>
        <v>0</v>
      </c>
      <c r="Y140" s="123">
        <f t="shared" si="289"/>
        <v>0</v>
      </c>
      <c r="Z140" s="69">
        <f>+'S18'!G34</f>
        <v>0</v>
      </c>
      <c r="AA140" s="69">
        <f>+'S18'!H34</f>
        <v>0</v>
      </c>
      <c r="AB140" s="69">
        <f>+'S18'!I34</f>
        <v>0</v>
      </c>
      <c r="AC140" s="69">
        <f>+'S18'!J34</f>
        <v>0</v>
      </c>
      <c r="AD140" s="123">
        <f t="shared" si="290"/>
        <v>0</v>
      </c>
      <c r="AE140" s="69">
        <f>+'S18'!L34</f>
        <v>0</v>
      </c>
      <c r="AF140" s="69">
        <f>+'S18'!M34</f>
        <v>0</v>
      </c>
      <c r="AG140" s="69">
        <f>+'S18'!N34</f>
        <v>0</v>
      </c>
      <c r="AH140" s="69">
        <f>+'S18'!O34</f>
        <v>0</v>
      </c>
      <c r="AI140" s="123">
        <f t="shared" si="291"/>
        <v>0</v>
      </c>
      <c r="AJ140" s="230">
        <f t="shared" si="292"/>
        <v>0</v>
      </c>
      <c r="AL140" s="209" t="s">
        <v>200</v>
      </c>
      <c r="AM140" s="99">
        <f t="shared" si="293"/>
        <v>0</v>
      </c>
      <c r="AN140" s="99">
        <f t="shared" si="293"/>
        <v>0</v>
      </c>
      <c r="AO140" s="99">
        <f t="shared" si="293"/>
        <v>0</v>
      </c>
      <c r="AP140" s="99">
        <f t="shared" si="293"/>
        <v>0</v>
      </c>
      <c r="AQ140" s="97">
        <f t="shared" si="294"/>
        <v>0</v>
      </c>
      <c r="AR140" s="100">
        <f t="shared" si="295"/>
        <v>0</v>
      </c>
      <c r="AS140" s="100">
        <f t="shared" si="295"/>
        <v>0</v>
      </c>
      <c r="AT140" s="100">
        <f t="shared" si="295"/>
        <v>0</v>
      </c>
      <c r="AU140" s="100">
        <f t="shared" si="295"/>
        <v>0</v>
      </c>
      <c r="AV140" s="97">
        <f t="shared" si="296"/>
        <v>0</v>
      </c>
      <c r="AW140" s="100">
        <f t="shared" si="297"/>
        <v>0</v>
      </c>
      <c r="AX140" s="100">
        <f t="shared" si="297"/>
        <v>0</v>
      </c>
      <c r="AY140" s="100">
        <f t="shared" si="297"/>
        <v>0</v>
      </c>
      <c r="AZ140" s="100">
        <f t="shared" si="297"/>
        <v>0</v>
      </c>
      <c r="BA140" s="97">
        <f t="shared" si="298"/>
        <v>0</v>
      </c>
      <c r="BB140" s="241">
        <f t="shared" si="299"/>
        <v>0</v>
      </c>
      <c r="BC140" s="89"/>
      <c r="BD140" s="89"/>
    </row>
    <row r="141" spans="1:56" s="74" customFormat="1" ht="15.75" customHeight="1" outlineLevel="1" x14ac:dyDescent="0.25">
      <c r="A141" s="75"/>
      <c r="B141" s="209" t="s">
        <v>267</v>
      </c>
      <c r="C141" s="68">
        <f>+'S19'!B19</f>
        <v>0</v>
      </c>
      <c r="D141" s="68">
        <f>+'S19'!C19</f>
        <v>0</v>
      </c>
      <c r="E141" s="68">
        <f>+'S19'!D19</f>
        <v>0</v>
      </c>
      <c r="F141" s="68">
        <f>+'S19'!E19</f>
        <v>0</v>
      </c>
      <c r="G141" s="123">
        <f t="shared" si="285"/>
        <v>0</v>
      </c>
      <c r="H141" s="69">
        <f>+'S19'!G19</f>
        <v>0</v>
      </c>
      <c r="I141" s="69">
        <f>+'S19'!H19</f>
        <v>0</v>
      </c>
      <c r="J141" s="69">
        <f>+'S19'!I19</f>
        <v>0</v>
      </c>
      <c r="K141" s="69">
        <f>+'S19'!J19</f>
        <v>0</v>
      </c>
      <c r="L141" s="123">
        <f t="shared" si="286"/>
        <v>0</v>
      </c>
      <c r="M141" s="69">
        <f>+'S19'!L19</f>
        <v>0</v>
      </c>
      <c r="N141" s="69">
        <f>+'S19'!M19</f>
        <v>0</v>
      </c>
      <c r="O141" s="69">
        <f>+'S19'!N19</f>
        <v>0</v>
      </c>
      <c r="P141" s="69">
        <f>+'S19'!O19</f>
        <v>0</v>
      </c>
      <c r="Q141" s="123">
        <f t="shared" si="287"/>
        <v>0</v>
      </c>
      <c r="R141" s="261">
        <f t="shared" si="288"/>
        <v>0</v>
      </c>
      <c r="S141" s="73"/>
      <c r="T141" s="209" t="s">
        <v>267</v>
      </c>
      <c r="U141" s="68">
        <f>+'S19'!B34</f>
        <v>0</v>
      </c>
      <c r="V141" s="68">
        <f>+'S19'!C34</f>
        <v>0</v>
      </c>
      <c r="W141" s="68">
        <f>+'S19'!D34</f>
        <v>0</v>
      </c>
      <c r="X141" s="68">
        <f>+'S19'!E34</f>
        <v>0</v>
      </c>
      <c r="Y141" s="123">
        <f t="shared" si="289"/>
        <v>0</v>
      </c>
      <c r="Z141" s="69">
        <f>+'S19'!G34</f>
        <v>0</v>
      </c>
      <c r="AA141" s="69">
        <f>+'S19'!H34</f>
        <v>0</v>
      </c>
      <c r="AB141" s="69">
        <f>+'S19'!I34</f>
        <v>0</v>
      </c>
      <c r="AC141" s="69">
        <f>+'S19'!J34</f>
        <v>0</v>
      </c>
      <c r="AD141" s="123">
        <f t="shared" si="290"/>
        <v>0</v>
      </c>
      <c r="AE141" s="69">
        <f>+'S19'!L34</f>
        <v>0</v>
      </c>
      <c r="AF141" s="69">
        <f>+'S19'!M34</f>
        <v>0</v>
      </c>
      <c r="AG141" s="69">
        <f>+'S19'!N34</f>
        <v>0</v>
      </c>
      <c r="AH141" s="69">
        <f>+'S19'!O34</f>
        <v>0</v>
      </c>
      <c r="AI141" s="123">
        <f t="shared" si="291"/>
        <v>0</v>
      </c>
      <c r="AJ141" s="230">
        <f t="shared" si="292"/>
        <v>0</v>
      </c>
      <c r="AL141" s="209" t="s">
        <v>201</v>
      </c>
      <c r="AM141" s="99">
        <f t="shared" si="293"/>
        <v>0</v>
      </c>
      <c r="AN141" s="99">
        <f t="shared" si="293"/>
        <v>0</v>
      </c>
      <c r="AO141" s="99">
        <f t="shared" si="293"/>
        <v>0</v>
      </c>
      <c r="AP141" s="99">
        <f t="shared" si="293"/>
        <v>0</v>
      </c>
      <c r="AQ141" s="97">
        <f t="shared" si="294"/>
        <v>0</v>
      </c>
      <c r="AR141" s="100">
        <f t="shared" si="295"/>
        <v>0</v>
      </c>
      <c r="AS141" s="100">
        <f t="shared" si="295"/>
        <v>0</v>
      </c>
      <c r="AT141" s="100">
        <f t="shared" si="295"/>
        <v>0</v>
      </c>
      <c r="AU141" s="100">
        <f t="shared" si="295"/>
        <v>0</v>
      </c>
      <c r="AV141" s="97">
        <f t="shared" si="296"/>
        <v>0</v>
      </c>
      <c r="AW141" s="100">
        <f t="shared" si="297"/>
        <v>0</v>
      </c>
      <c r="AX141" s="100">
        <f t="shared" si="297"/>
        <v>0</v>
      </c>
      <c r="AY141" s="100">
        <f t="shared" si="297"/>
        <v>0</v>
      </c>
      <c r="AZ141" s="100">
        <f t="shared" si="297"/>
        <v>0</v>
      </c>
      <c r="BA141" s="97">
        <f t="shared" si="298"/>
        <v>0</v>
      </c>
      <c r="BB141" s="241">
        <f t="shared" si="299"/>
        <v>0</v>
      </c>
      <c r="BC141" s="89"/>
      <c r="BD141" s="89"/>
    </row>
    <row r="142" spans="1:56" s="74" customFormat="1" ht="15.75" customHeight="1" outlineLevel="1" x14ac:dyDescent="0.25">
      <c r="A142" s="75"/>
      <c r="B142" s="209" t="s">
        <v>268</v>
      </c>
      <c r="C142" s="68">
        <f>+'S20'!B19</f>
        <v>0</v>
      </c>
      <c r="D142" s="68">
        <f>+'S20'!C19</f>
        <v>0</v>
      </c>
      <c r="E142" s="68">
        <f>+'S20'!D19</f>
        <v>0</v>
      </c>
      <c r="F142" s="68">
        <f>+'S20'!E19</f>
        <v>0</v>
      </c>
      <c r="G142" s="123">
        <f t="shared" si="285"/>
        <v>0</v>
      </c>
      <c r="H142" s="69">
        <f>+'S20'!G19</f>
        <v>0</v>
      </c>
      <c r="I142" s="69">
        <f>+'S20'!H19</f>
        <v>0</v>
      </c>
      <c r="J142" s="69">
        <f>+'S20'!I19</f>
        <v>0</v>
      </c>
      <c r="K142" s="69">
        <f>+'S20'!J19</f>
        <v>0</v>
      </c>
      <c r="L142" s="123">
        <f t="shared" si="286"/>
        <v>0</v>
      </c>
      <c r="M142" s="69">
        <f>+'S20'!L19</f>
        <v>0</v>
      </c>
      <c r="N142" s="69">
        <f>+'S20'!M19</f>
        <v>0</v>
      </c>
      <c r="O142" s="69">
        <f>+'S20'!N19</f>
        <v>0</v>
      </c>
      <c r="P142" s="69">
        <f>+'S20'!O19</f>
        <v>0</v>
      </c>
      <c r="Q142" s="123">
        <f t="shared" si="287"/>
        <v>0</v>
      </c>
      <c r="R142" s="261">
        <f t="shared" si="288"/>
        <v>0</v>
      </c>
      <c r="S142" s="73"/>
      <c r="T142" s="209" t="s">
        <v>268</v>
      </c>
      <c r="U142" s="68">
        <f>+'S20'!B34</f>
        <v>0</v>
      </c>
      <c r="V142" s="68">
        <f>+'S20'!C34</f>
        <v>0</v>
      </c>
      <c r="W142" s="68">
        <f>+'S20'!D34</f>
        <v>0</v>
      </c>
      <c r="X142" s="68">
        <f>+'S20'!E34</f>
        <v>0</v>
      </c>
      <c r="Y142" s="123">
        <f t="shared" si="289"/>
        <v>0</v>
      </c>
      <c r="Z142" s="69">
        <f>+'S20'!G34</f>
        <v>0</v>
      </c>
      <c r="AA142" s="69">
        <f>+'S20'!H34</f>
        <v>0</v>
      </c>
      <c r="AB142" s="69">
        <f>+'S20'!I34</f>
        <v>0</v>
      </c>
      <c r="AC142" s="69">
        <f>+'S20'!J34</f>
        <v>0</v>
      </c>
      <c r="AD142" s="123">
        <f t="shared" si="290"/>
        <v>0</v>
      </c>
      <c r="AE142" s="69">
        <f>+'S20'!L34</f>
        <v>0</v>
      </c>
      <c r="AF142" s="69">
        <f>+'S20'!M34</f>
        <v>0</v>
      </c>
      <c r="AG142" s="69">
        <f>+'S20'!N34</f>
        <v>0</v>
      </c>
      <c r="AH142" s="69">
        <f>+'S20'!O34</f>
        <v>0</v>
      </c>
      <c r="AI142" s="123">
        <f t="shared" si="291"/>
        <v>0</v>
      </c>
      <c r="AJ142" s="230">
        <f t="shared" si="292"/>
        <v>0</v>
      </c>
      <c r="AL142" s="209" t="s">
        <v>202</v>
      </c>
      <c r="AM142" s="99">
        <f t="shared" si="293"/>
        <v>0</v>
      </c>
      <c r="AN142" s="99">
        <f t="shared" si="293"/>
        <v>0</v>
      </c>
      <c r="AO142" s="99">
        <f t="shared" si="293"/>
        <v>0</v>
      </c>
      <c r="AP142" s="99">
        <f t="shared" si="293"/>
        <v>0</v>
      </c>
      <c r="AQ142" s="97">
        <f t="shared" si="294"/>
        <v>0</v>
      </c>
      <c r="AR142" s="100">
        <f t="shared" si="295"/>
        <v>0</v>
      </c>
      <c r="AS142" s="100">
        <f t="shared" si="295"/>
        <v>0</v>
      </c>
      <c r="AT142" s="100">
        <f t="shared" si="295"/>
        <v>0</v>
      </c>
      <c r="AU142" s="100">
        <f t="shared" si="295"/>
        <v>0</v>
      </c>
      <c r="AV142" s="97">
        <f t="shared" si="296"/>
        <v>0</v>
      </c>
      <c r="AW142" s="100">
        <f t="shared" si="297"/>
        <v>0</v>
      </c>
      <c r="AX142" s="100">
        <f t="shared" si="297"/>
        <v>0</v>
      </c>
      <c r="AY142" s="100">
        <f t="shared" si="297"/>
        <v>0</v>
      </c>
      <c r="AZ142" s="100">
        <f t="shared" si="297"/>
        <v>0</v>
      </c>
      <c r="BA142" s="97">
        <f t="shared" si="298"/>
        <v>0</v>
      </c>
      <c r="BB142" s="241">
        <f t="shared" si="299"/>
        <v>0</v>
      </c>
      <c r="BC142" s="89"/>
      <c r="BD142" s="89"/>
    </row>
    <row r="143" spans="1:56" s="74" customFormat="1" ht="15.75" customHeight="1" outlineLevel="1" x14ac:dyDescent="0.25">
      <c r="A143" s="75"/>
      <c r="B143" s="212" t="s">
        <v>269</v>
      </c>
      <c r="C143" s="68">
        <f>+'S21'!B18</f>
        <v>0</v>
      </c>
      <c r="D143" s="68">
        <f>+'S21'!C18</f>
        <v>0</v>
      </c>
      <c r="E143" s="68">
        <f>+'S21'!D18</f>
        <v>0</v>
      </c>
      <c r="F143" s="68">
        <f>+'S21'!E18</f>
        <v>0</v>
      </c>
      <c r="G143" s="123">
        <f t="shared" si="285"/>
        <v>0</v>
      </c>
      <c r="H143" s="69">
        <f>+'S21'!G18</f>
        <v>0</v>
      </c>
      <c r="I143" s="69">
        <f>+'S21'!H18</f>
        <v>0</v>
      </c>
      <c r="J143" s="69">
        <f>+'S21'!I18</f>
        <v>0</v>
      </c>
      <c r="K143" s="69">
        <f>+'S21'!J18</f>
        <v>0</v>
      </c>
      <c r="L143" s="123">
        <f t="shared" si="286"/>
        <v>0</v>
      </c>
      <c r="M143" s="69">
        <f>+'S21'!L18</f>
        <v>0</v>
      </c>
      <c r="N143" s="69">
        <f>+'S21'!M18</f>
        <v>0</v>
      </c>
      <c r="O143" s="69">
        <f>+'S21'!N18</f>
        <v>0</v>
      </c>
      <c r="P143" s="69">
        <f>+'S21'!O18</f>
        <v>0</v>
      </c>
      <c r="Q143" s="123">
        <f t="shared" si="287"/>
        <v>0</v>
      </c>
      <c r="R143" s="261">
        <f t="shared" si="288"/>
        <v>0</v>
      </c>
      <c r="S143" s="73"/>
      <c r="T143" s="212" t="s">
        <v>269</v>
      </c>
      <c r="U143" s="68">
        <f>+'S21'!B33</f>
        <v>0</v>
      </c>
      <c r="V143" s="68">
        <f>+'S21'!C33</f>
        <v>0</v>
      </c>
      <c r="W143" s="68">
        <f>+'S21'!D33</f>
        <v>0</v>
      </c>
      <c r="X143" s="68">
        <f>+'S21'!E33</f>
        <v>0</v>
      </c>
      <c r="Y143" s="123">
        <f t="shared" si="289"/>
        <v>0</v>
      </c>
      <c r="Z143" s="69">
        <f>+'S22'!G33</f>
        <v>0</v>
      </c>
      <c r="AA143" s="69">
        <f>+'S22'!H33</f>
        <v>0</v>
      </c>
      <c r="AB143" s="69">
        <f>+'S22'!I33</f>
        <v>0</v>
      </c>
      <c r="AC143" s="69">
        <f>+'S22'!J33</f>
        <v>0</v>
      </c>
      <c r="AD143" s="123">
        <f t="shared" si="290"/>
        <v>0</v>
      </c>
      <c r="AE143" s="69">
        <f>+'S21'!L33</f>
        <v>0</v>
      </c>
      <c r="AF143" s="69">
        <f>+'S21'!M33</f>
        <v>0</v>
      </c>
      <c r="AG143" s="69">
        <f>+'S21'!N33</f>
        <v>0</v>
      </c>
      <c r="AH143" s="69">
        <f>+'S21'!O33</f>
        <v>0</v>
      </c>
      <c r="AI143" s="123">
        <f t="shared" si="291"/>
        <v>0</v>
      </c>
      <c r="AJ143" s="230">
        <f t="shared" si="292"/>
        <v>0</v>
      </c>
      <c r="AL143" s="209" t="s">
        <v>203</v>
      </c>
      <c r="AM143" s="99">
        <f t="shared" si="293"/>
        <v>0</v>
      </c>
      <c r="AN143" s="99">
        <f t="shared" si="293"/>
        <v>0</v>
      </c>
      <c r="AO143" s="99">
        <f t="shared" si="293"/>
        <v>0</v>
      </c>
      <c r="AP143" s="99">
        <f t="shared" si="293"/>
        <v>0</v>
      </c>
      <c r="AQ143" s="97">
        <f t="shared" si="294"/>
        <v>0</v>
      </c>
      <c r="AR143" s="100">
        <f t="shared" si="295"/>
        <v>0</v>
      </c>
      <c r="AS143" s="100">
        <f t="shared" si="295"/>
        <v>0</v>
      </c>
      <c r="AT143" s="100">
        <f t="shared" si="295"/>
        <v>0</v>
      </c>
      <c r="AU143" s="100">
        <f t="shared" si="295"/>
        <v>0</v>
      </c>
      <c r="AV143" s="97">
        <f t="shared" si="296"/>
        <v>0</v>
      </c>
      <c r="AW143" s="100">
        <f t="shared" si="297"/>
        <v>0</v>
      </c>
      <c r="AX143" s="100">
        <f t="shared" si="297"/>
        <v>0</v>
      </c>
      <c r="AY143" s="100">
        <f t="shared" si="297"/>
        <v>0</v>
      </c>
      <c r="AZ143" s="100">
        <f t="shared" si="297"/>
        <v>0</v>
      </c>
      <c r="BA143" s="97">
        <f t="shared" si="298"/>
        <v>0</v>
      </c>
      <c r="BB143" s="241">
        <f t="shared" si="299"/>
        <v>0</v>
      </c>
      <c r="BC143" s="89"/>
      <c r="BD143" s="89"/>
    </row>
    <row r="144" spans="1:56" s="74" customFormat="1" ht="15.75" customHeight="1" outlineLevel="1" x14ac:dyDescent="0.25">
      <c r="A144" s="75"/>
      <c r="B144" s="209" t="s">
        <v>270</v>
      </c>
      <c r="C144" s="68">
        <f>+'S22'!B18</f>
        <v>0</v>
      </c>
      <c r="D144" s="68">
        <f>+'S22'!C18</f>
        <v>0</v>
      </c>
      <c r="E144" s="68">
        <f>+'S22'!D18</f>
        <v>0</v>
      </c>
      <c r="F144" s="68">
        <f>+'S22'!E18</f>
        <v>0</v>
      </c>
      <c r="G144" s="123">
        <f t="shared" si="285"/>
        <v>0</v>
      </c>
      <c r="H144" s="69">
        <f>+'S22'!G18</f>
        <v>0</v>
      </c>
      <c r="I144" s="69">
        <f>+'S22'!H18</f>
        <v>0</v>
      </c>
      <c r="J144" s="69">
        <f>+'S22'!I18</f>
        <v>0</v>
      </c>
      <c r="K144" s="69">
        <f>+'S22'!J18</f>
        <v>0</v>
      </c>
      <c r="L144" s="123">
        <f t="shared" si="286"/>
        <v>0</v>
      </c>
      <c r="M144" s="69">
        <f>+'S22'!L18</f>
        <v>0</v>
      </c>
      <c r="N144" s="69">
        <f>+'S22'!M18</f>
        <v>0</v>
      </c>
      <c r="O144" s="69">
        <f>+'S22'!N18</f>
        <v>0</v>
      </c>
      <c r="P144" s="69">
        <f>+'S22'!O18</f>
        <v>0</v>
      </c>
      <c r="Q144" s="123">
        <f t="shared" si="287"/>
        <v>0</v>
      </c>
      <c r="R144" s="261">
        <f t="shared" si="288"/>
        <v>0</v>
      </c>
      <c r="S144" s="73"/>
      <c r="T144" s="209" t="s">
        <v>270</v>
      </c>
      <c r="U144" s="68">
        <f>+'S22'!B33</f>
        <v>0</v>
      </c>
      <c r="V144" s="68">
        <f>+'S22'!C33</f>
        <v>0</v>
      </c>
      <c r="W144" s="68">
        <f>+'S22'!D33</f>
        <v>0</v>
      </c>
      <c r="X144" s="68">
        <f>+'S22'!E33</f>
        <v>0</v>
      </c>
      <c r="Y144" s="123">
        <f t="shared" si="289"/>
        <v>0</v>
      </c>
      <c r="Z144" s="69">
        <f>+'S22'!G33</f>
        <v>0</v>
      </c>
      <c r="AA144" s="69">
        <f>+'S22'!H33</f>
        <v>0</v>
      </c>
      <c r="AB144" s="69">
        <f>+'S22'!I33</f>
        <v>0</v>
      </c>
      <c r="AC144" s="69">
        <f>+'S22'!J33</f>
        <v>0</v>
      </c>
      <c r="AD144" s="123">
        <f t="shared" si="290"/>
        <v>0</v>
      </c>
      <c r="AE144" s="69">
        <f>+'S22'!L33</f>
        <v>0</v>
      </c>
      <c r="AF144" s="69">
        <f>+'S22'!M33</f>
        <v>0</v>
      </c>
      <c r="AG144" s="69">
        <f>+'S22'!N33</f>
        <v>0</v>
      </c>
      <c r="AH144" s="69">
        <f>+'S22'!O33</f>
        <v>0</v>
      </c>
      <c r="AI144" s="123">
        <f t="shared" si="291"/>
        <v>0</v>
      </c>
      <c r="AJ144" s="230">
        <f t="shared" si="292"/>
        <v>0</v>
      </c>
      <c r="AL144" s="209" t="s">
        <v>204</v>
      </c>
      <c r="AM144" s="99">
        <f t="shared" si="293"/>
        <v>0</v>
      </c>
      <c r="AN144" s="99">
        <f t="shared" si="293"/>
        <v>0</v>
      </c>
      <c r="AO144" s="99">
        <f t="shared" si="293"/>
        <v>0</v>
      </c>
      <c r="AP144" s="99">
        <f t="shared" si="293"/>
        <v>0</v>
      </c>
      <c r="AQ144" s="97">
        <f t="shared" si="294"/>
        <v>0</v>
      </c>
      <c r="AR144" s="100">
        <f t="shared" si="295"/>
        <v>0</v>
      </c>
      <c r="AS144" s="100">
        <f t="shared" si="295"/>
        <v>0</v>
      </c>
      <c r="AT144" s="100">
        <f t="shared" si="295"/>
        <v>0</v>
      </c>
      <c r="AU144" s="100">
        <f t="shared" si="295"/>
        <v>0</v>
      </c>
      <c r="AV144" s="97">
        <f t="shared" si="296"/>
        <v>0</v>
      </c>
      <c r="AW144" s="100">
        <f t="shared" si="297"/>
        <v>0</v>
      </c>
      <c r="AX144" s="100">
        <f t="shared" si="297"/>
        <v>0</v>
      </c>
      <c r="AY144" s="100">
        <f t="shared" si="297"/>
        <v>0</v>
      </c>
      <c r="AZ144" s="100">
        <f t="shared" si="297"/>
        <v>0</v>
      </c>
      <c r="BA144" s="97">
        <f t="shared" si="298"/>
        <v>0</v>
      </c>
      <c r="BB144" s="241">
        <f t="shared" si="299"/>
        <v>0</v>
      </c>
      <c r="BC144" s="89"/>
      <c r="BD144" s="89"/>
    </row>
    <row r="145" spans="1:56" s="74" customFormat="1" ht="15.75" customHeight="1" outlineLevel="1" x14ac:dyDescent="0.25">
      <c r="A145" s="75"/>
      <c r="B145" s="209" t="s">
        <v>271</v>
      </c>
      <c r="C145" s="68">
        <f>+'S23'!B18</f>
        <v>0</v>
      </c>
      <c r="D145" s="68">
        <f>+'S23'!C18</f>
        <v>0</v>
      </c>
      <c r="E145" s="68">
        <f>+'S23'!D18</f>
        <v>0</v>
      </c>
      <c r="F145" s="68">
        <f>+'S23'!E18</f>
        <v>0</v>
      </c>
      <c r="G145" s="123">
        <f t="shared" si="285"/>
        <v>0</v>
      </c>
      <c r="H145" s="69">
        <f>+'S23'!G18</f>
        <v>0</v>
      </c>
      <c r="I145" s="69">
        <f>+'S23'!H18</f>
        <v>0</v>
      </c>
      <c r="J145" s="69">
        <f>+'S23'!I18</f>
        <v>0</v>
      </c>
      <c r="K145" s="69">
        <f>+'S23'!J18</f>
        <v>0</v>
      </c>
      <c r="L145" s="123">
        <f t="shared" si="286"/>
        <v>0</v>
      </c>
      <c r="M145" s="69">
        <f>+'S23'!L18</f>
        <v>0</v>
      </c>
      <c r="N145" s="69">
        <f>+'S23'!M18</f>
        <v>0</v>
      </c>
      <c r="O145" s="69">
        <f>+'S23'!N18</f>
        <v>0</v>
      </c>
      <c r="P145" s="69">
        <f>+'S23'!O18</f>
        <v>0</v>
      </c>
      <c r="Q145" s="123">
        <f t="shared" si="287"/>
        <v>0</v>
      </c>
      <c r="R145" s="261">
        <f t="shared" si="288"/>
        <v>0</v>
      </c>
      <c r="S145" s="73"/>
      <c r="T145" s="209" t="s">
        <v>271</v>
      </c>
      <c r="U145" s="68">
        <f>+'S23'!B33</f>
        <v>0</v>
      </c>
      <c r="V145" s="68">
        <f>+'S23'!C33</f>
        <v>0</v>
      </c>
      <c r="W145" s="68">
        <f>+'S23'!D33</f>
        <v>0</v>
      </c>
      <c r="X145" s="68">
        <f>+'S23'!E33</f>
        <v>0</v>
      </c>
      <c r="Y145" s="123">
        <f t="shared" si="289"/>
        <v>0</v>
      </c>
      <c r="Z145" s="69">
        <f>+'S23'!G33</f>
        <v>0</v>
      </c>
      <c r="AA145" s="69">
        <f>+'S23'!H33</f>
        <v>0</v>
      </c>
      <c r="AB145" s="69">
        <f>+'S23'!I33</f>
        <v>0</v>
      </c>
      <c r="AC145" s="69">
        <f>+'S23'!J33</f>
        <v>0</v>
      </c>
      <c r="AD145" s="123">
        <f t="shared" si="290"/>
        <v>0</v>
      </c>
      <c r="AE145" s="69">
        <f>+'S23'!L33</f>
        <v>0</v>
      </c>
      <c r="AF145" s="69">
        <f>+'S23'!M33</f>
        <v>0</v>
      </c>
      <c r="AG145" s="69">
        <f>+'S23'!N33</f>
        <v>0</v>
      </c>
      <c r="AH145" s="69">
        <f>+'S23'!O33</f>
        <v>0</v>
      </c>
      <c r="AI145" s="123">
        <f t="shared" si="291"/>
        <v>0</v>
      </c>
      <c r="AJ145" s="230">
        <f t="shared" si="292"/>
        <v>0</v>
      </c>
      <c r="AL145" s="209" t="s">
        <v>216</v>
      </c>
      <c r="AM145" s="99">
        <f t="shared" si="293"/>
        <v>0</v>
      </c>
      <c r="AN145" s="99">
        <f t="shared" si="293"/>
        <v>0</v>
      </c>
      <c r="AO145" s="99">
        <f t="shared" si="293"/>
        <v>0</v>
      </c>
      <c r="AP145" s="99">
        <f t="shared" si="293"/>
        <v>0</v>
      </c>
      <c r="AQ145" s="97">
        <f t="shared" si="294"/>
        <v>0</v>
      </c>
      <c r="AR145" s="100">
        <f t="shared" si="295"/>
        <v>0</v>
      </c>
      <c r="AS145" s="100">
        <f t="shared" si="295"/>
        <v>0</v>
      </c>
      <c r="AT145" s="100">
        <f t="shared" si="295"/>
        <v>0</v>
      </c>
      <c r="AU145" s="100">
        <f t="shared" si="295"/>
        <v>0</v>
      </c>
      <c r="AV145" s="97">
        <f t="shared" si="296"/>
        <v>0</v>
      </c>
      <c r="AW145" s="100">
        <f t="shared" si="297"/>
        <v>0</v>
      </c>
      <c r="AX145" s="100">
        <f t="shared" si="297"/>
        <v>0</v>
      </c>
      <c r="AY145" s="100">
        <f t="shared" si="297"/>
        <v>0</v>
      </c>
      <c r="AZ145" s="100">
        <f t="shared" si="297"/>
        <v>0</v>
      </c>
      <c r="BA145" s="97">
        <f t="shared" si="298"/>
        <v>0</v>
      </c>
      <c r="BB145" s="241">
        <f t="shared" si="299"/>
        <v>0</v>
      </c>
      <c r="BC145" s="89"/>
      <c r="BD145" s="89"/>
    </row>
    <row r="146" spans="1:56" s="74" customFormat="1" ht="15.75" customHeight="1" outlineLevel="1" x14ac:dyDescent="0.25">
      <c r="A146" s="75"/>
      <c r="B146" s="209" t="s">
        <v>272</v>
      </c>
      <c r="C146" s="68">
        <f>+'S24'!B18</f>
        <v>0</v>
      </c>
      <c r="D146" s="68">
        <f>+'S24'!C18</f>
        <v>0</v>
      </c>
      <c r="E146" s="68">
        <f>+'S24'!D18</f>
        <v>0</v>
      </c>
      <c r="F146" s="68">
        <f>+'S24'!E18</f>
        <v>0</v>
      </c>
      <c r="G146" s="123">
        <f t="shared" si="285"/>
        <v>0</v>
      </c>
      <c r="H146" s="69">
        <f>+'S24'!G18</f>
        <v>0</v>
      </c>
      <c r="I146" s="69">
        <f>+'S24'!H18</f>
        <v>0</v>
      </c>
      <c r="J146" s="69">
        <f>+'S24'!I18</f>
        <v>0</v>
      </c>
      <c r="K146" s="69">
        <f>+'S24'!J18</f>
        <v>0</v>
      </c>
      <c r="L146" s="123">
        <f t="shared" si="286"/>
        <v>0</v>
      </c>
      <c r="M146" s="69">
        <f>+'S24'!L18</f>
        <v>0</v>
      </c>
      <c r="N146" s="69">
        <f>+'S24'!M18</f>
        <v>0</v>
      </c>
      <c r="O146" s="69">
        <f>+'S24'!N18</f>
        <v>0</v>
      </c>
      <c r="P146" s="69">
        <f>+'S24'!O18</f>
        <v>0</v>
      </c>
      <c r="Q146" s="123">
        <f t="shared" si="287"/>
        <v>0</v>
      </c>
      <c r="R146" s="261">
        <f t="shared" si="288"/>
        <v>0</v>
      </c>
      <c r="S146" s="73"/>
      <c r="T146" s="209" t="s">
        <v>272</v>
      </c>
      <c r="U146" s="68">
        <f>+'S24'!B33</f>
        <v>0</v>
      </c>
      <c r="V146" s="68">
        <f>+'S24'!C33</f>
        <v>0</v>
      </c>
      <c r="W146" s="68">
        <f>+'S24'!D33</f>
        <v>0</v>
      </c>
      <c r="X146" s="68">
        <f>+'S24'!E33</f>
        <v>0</v>
      </c>
      <c r="Y146" s="123">
        <f t="shared" si="289"/>
        <v>0</v>
      </c>
      <c r="Z146" s="69">
        <f>+'S24'!G33</f>
        <v>0</v>
      </c>
      <c r="AA146" s="69">
        <f>+'S24'!H33</f>
        <v>0</v>
      </c>
      <c r="AB146" s="69">
        <f>+'S24'!I33</f>
        <v>0</v>
      </c>
      <c r="AC146" s="69">
        <f>+'S24'!J33</f>
        <v>0</v>
      </c>
      <c r="AD146" s="123">
        <f t="shared" si="290"/>
        <v>0</v>
      </c>
      <c r="AE146" s="69">
        <f>+'S24'!L33</f>
        <v>0</v>
      </c>
      <c r="AF146" s="69">
        <f>+'S24'!M33</f>
        <v>0</v>
      </c>
      <c r="AG146" s="69">
        <f>+'S24'!N33</f>
        <v>0</v>
      </c>
      <c r="AH146" s="69">
        <f>+'S24'!O33</f>
        <v>0</v>
      </c>
      <c r="AI146" s="123">
        <f t="shared" si="291"/>
        <v>0</v>
      </c>
      <c r="AJ146" s="230">
        <f t="shared" si="292"/>
        <v>0</v>
      </c>
      <c r="AL146" s="209" t="s">
        <v>217</v>
      </c>
      <c r="AM146" s="99">
        <f t="shared" si="293"/>
        <v>0</v>
      </c>
      <c r="AN146" s="99">
        <f t="shared" si="293"/>
        <v>0</v>
      </c>
      <c r="AO146" s="99">
        <f t="shared" si="293"/>
        <v>0</v>
      </c>
      <c r="AP146" s="99">
        <f t="shared" si="293"/>
        <v>0</v>
      </c>
      <c r="AQ146" s="97">
        <f t="shared" si="294"/>
        <v>0</v>
      </c>
      <c r="AR146" s="100">
        <f t="shared" si="295"/>
        <v>0</v>
      </c>
      <c r="AS146" s="100">
        <f t="shared" si="295"/>
        <v>0</v>
      </c>
      <c r="AT146" s="100">
        <f t="shared" si="295"/>
        <v>0</v>
      </c>
      <c r="AU146" s="100">
        <f t="shared" si="295"/>
        <v>0</v>
      </c>
      <c r="AV146" s="97">
        <f t="shared" si="296"/>
        <v>0</v>
      </c>
      <c r="AW146" s="100">
        <f t="shared" si="297"/>
        <v>0</v>
      </c>
      <c r="AX146" s="100">
        <f t="shared" si="297"/>
        <v>0</v>
      </c>
      <c r="AY146" s="100">
        <f t="shared" si="297"/>
        <v>0</v>
      </c>
      <c r="AZ146" s="100">
        <f t="shared" si="297"/>
        <v>0</v>
      </c>
      <c r="BA146" s="97">
        <f t="shared" si="298"/>
        <v>0</v>
      </c>
      <c r="BB146" s="241">
        <f t="shared" si="299"/>
        <v>0</v>
      </c>
      <c r="BC146" s="89"/>
      <c r="BD146" s="89"/>
    </row>
    <row r="147" spans="1:56" s="74" customFormat="1" ht="15.75" customHeight="1" outlineLevel="1" x14ac:dyDescent="0.25">
      <c r="A147" s="75"/>
      <c r="B147" s="209" t="s">
        <v>273</v>
      </c>
      <c r="C147" s="68">
        <f>+'S25'!B18</f>
        <v>0</v>
      </c>
      <c r="D147" s="68">
        <f>+'S25'!C18</f>
        <v>0</v>
      </c>
      <c r="E147" s="68">
        <f>+'S25'!D18</f>
        <v>0</v>
      </c>
      <c r="F147" s="68">
        <f>+'S25'!E18</f>
        <v>0</v>
      </c>
      <c r="G147" s="123">
        <f t="shared" si="285"/>
        <v>0</v>
      </c>
      <c r="H147" s="69">
        <f>+'S25'!G18</f>
        <v>0</v>
      </c>
      <c r="I147" s="69">
        <f>+'S25'!H18</f>
        <v>0</v>
      </c>
      <c r="J147" s="69">
        <f>+'S25'!I18</f>
        <v>0</v>
      </c>
      <c r="K147" s="69">
        <f>+'S25'!J18</f>
        <v>0</v>
      </c>
      <c r="L147" s="123">
        <f t="shared" si="286"/>
        <v>0</v>
      </c>
      <c r="M147" s="69">
        <f>+'S25'!L18</f>
        <v>0</v>
      </c>
      <c r="N147" s="69">
        <f>+'S25'!M18</f>
        <v>0</v>
      </c>
      <c r="O147" s="69">
        <f>+'S25'!N18</f>
        <v>0</v>
      </c>
      <c r="P147" s="69">
        <f>+'S25'!O18</f>
        <v>0</v>
      </c>
      <c r="Q147" s="123">
        <f t="shared" si="287"/>
        <v>0</v>
      </c>
      <c r="R147" s="261">
        <f t="shared" si="288"/>
        <v>0</v>
      </c>
      <c r="S147" s="73"/>
      <c r="T147" s="209" t="s">
        <v>273</v>
      </c>
      <c r="U147" s="68">
        <f>+'S25'!B33</f>
        <v>0</v>
      </c>
      <c r="V147" s="68">
        <f>+'S25'!C33</f>
        <v>0</v>
      </c>
      <c r="W147" s="68">
        <f>+'S25'!D33</f>
        <v>0</v>
      </c>
      <c r="X147" s="68">
        <f>+'S25'!E33</f>
        <v>0</v>
      </c>
      <c r="Y147" s="123">
        <f t="shared" si="289"/>
        <v>0</v>
      </c>
      <c r="Z147" s="69">
        <f>+'S25'!G33</f>
        <v>0</v>
      </c>
      <c r="AA147" s="69">
        <f>+'S25'!H33</f>
        <v>0</v>
      </c>
      <c r="AB147" s="69">
        <f>+'S25'!I33</f>
        <v>0</v>
      </c>
      <c r="AC147" s="69">
        <f>+'S25'!J33</f>
        <v>0</v>
      </c>
      <c r="AD147" s="123">
        <f t="shared" si="290"/>
        <v>0</v>
      </c>
      <c r="AE147" s="69">
        <f>+'S25'!L33</f>
        <v>0</v>
      </c>
      <c r="AF147" s="69">
        <f>+'S25'!M33</f>
        <v>0</v>
      </c>
      <c r="AG147" s="69">
        <f>+'S25'!N33</f>
        <v>0</v>
      </c>
      <c r="AH147" s="69">
        <f>+'S25'!O33</f>
        <v>0</v>
      </c>
      <c r="AI147" s="123">
        <f t="shared" si="291"/>
        <v>0</v>
      </c>
      <c r="AJ147" s="230">
        <f t="shared" si="292"/>
        <v>0</v>
      </c>
      <c r="AL147" s="209" t="s">
        <v>218</v>
      </c>
      <c r="AM147" s="99">
        <f t="shared" si="293"/>
        <v>0</v>
      </c>
      <c r="AN147" s="99">
        <f t="shared" si="293"/>
        <v>0</v>
      </c>
      <c r="AO147" s="99">
        <f t="shared" si="293"/>
        <v>0</v>
      </c>
      <c r="AP147" s="99">
        <f t="shared" si="293"/>
        <v>0</v>
      </c>
      <c r="AQ147" s="97">
        <f t="shared" si="294"/>
        <v>0</v>
      </c>
      <c r="AR147" s="100">
        <f t="shared" si="295"/>
        <v>0</v>
      </c>
      <c r="AS147" s="100">
        <f t="shared" si="295"/>
        <v>0</v>
      </c>
      <c r="AT147" s="100">
        <f t="shared" si="295"/>
        <v>0</v>
      </c>
      <c r="AU147" s="100">
        <f t="shared" si="295"/>
        <v>0</v>
      </c>
      <c r="AV147" s="97">
        <f t="shared" si="296"/>
        <v>0</v>
      </c>
      <c r="AW147" s="100">
        <f t="shared" si="297"/>
        <v>0</v>
      </c>
      <c r="AX147" s="100">
        <f t="shared" si="297"/>
        <v>0</v>
      </c>
      <c r="AY147" s="100">
        <f t="shared" si="297"/>
        <v>0</v>
      </c>
      <c r="AZ147" s="100">
        <f t="shared" si="297"/>
        <v>0</v>
      </c>
      <c r="BA147" s="97">
        <f t="shared" si="298"/>
        <v>0</v>
      </c>
      <c r="BB147" s="241">
        <f t="shared" si="299"/>
        <v>0</v>
      </c>
      <c r="BC147" s="89"/>
      <c r="BD147" s="89"/>
    </row>
    <row r="148" spans="1:56" s="74" customFormat="1" ht="15.75" customHeight="1" outlineLevel="1" x14ac:dyDescent="0.25">
      <c r="A148" s="75"/>
      <c r="B148" s="209" t="s">
        <v>274</v>
      </c>
      <c r="C148" s="68">
        <f>+'S26'!B18</f>
        <v>0</v>
      </c>
      <c r="D148" s="68">
        <f>+'S26'!C18</f>
        <v>0</v>
      </c>
      <c r="E148" s="68">
        <f>+'S26'!D18</f>
        <v>0</v>
      </c>
      <c r="F148" s="68">
        <f>+'S26'!E18</f>
        <v>0</v>
      </c>
      <c r="G148" s="123">
        <f t="shared" si="285"/>
        <v>0</v>
      </c>
      <c r="H148" s="69">
        <f>+'S26'!G18</f>
        <v>0</v>
      </c>
      <c r="I148" s="69">
        <f>+'S26'!H18</f>
        <v>0</v>
      </c>
      <c r="J148" s="69">
        <f>+'S26'!I18</f>
        <v>0</v>
      </c>
      <c r="K148" s="69">
        <f>+'S26'!J18</f>
        <v>0</v>
      </c>
      <c r="L148" s="123">
        <f t="shared" si="286"/>
        <v>0</v>
      </c>
      <c r="M148" s="69">
        <f>+'S26'!L18</f>
        <v>0</v>
      </c>
      <c r="N148" s="69">
        <f>+'S26'!M18</f>
        <v>0</v>
      </c>
      <c r="O148" s="69">
        <f>+'S26'!N18</f>
        <v>0</v>
      </c>
      <c r="P148" s="69">
        <f>+'S26'!O18</f>
        <v>0</v>
      </c>
      <c r="Q148" s="123">
        <f t="shared" si="287"/>
        <v>0</v>
      </c>
      <c r="R148" s="261">
        <f t="shared" si="288"/>
        <v>0</v>
      </c>
      <c r="S148" s="73"/>
      <c r="T148" s="209" t="s">
        <v>274</v>
      </c>
      <c r="U148" s="68">
        <f>+'S26'!B33</f>
        <v>0</v>
      </c>
      <c r="V148" s="68">
        <f>+'S26'!C33</f>
        <v>0</v>
      </c>
      <c r="W148" s="68">
        <f>+'S26'!D33</f>
        <v>0</v>
      </c>
      <c r="X148" s="68">
        <f>+'S26'!E33</f>
        <v>0</v>
      </c>
      <c r="Y148" s="123">
        <f t="shared" si="289"/>
        <v>0</v>
      </c>
      <c r="Z148" s="69">
        <f>+'S26'!G33</f>
        <v>0</v>
      </c>
      <c r="AA148" s="69">
        <f>+'S26'!H33</f>
        <v>0</v>
      </c>
      <c r="AB148" s="69">
        <f>+'S26'!I33</f>
        <v>0</v>
      </c>
      <c r="AC148" s="69">
        <f>+'S26'!J33</f>
        <v>0</v>
      </c>
      <c r="AD148" s="123">
        <f t="shared" si="290"/>
        <v>0</v>
      </c>
      <c r="AE148" s="69">
        <f>+'S26'!L33</f>
        <v>0</v>
      </c>
      <c r="AF148" s="69">
        <f>+'S26'!M33</f>
        <v>0</v>
      </c>
      <c r="AG148" s="69">
        <f>+'S26'!N33</f>
        <v>0</v>
      </c>
      <c r="AH148" s="69">
        <f>+'S26'!O33</f>
        <v>0</v>
      </c>
      <c r="AI148" s="123">
        <f t="shared" si="291"/>
        <v>0</v>
      </c>
      <c r="AJ148" s="230">
        <f t="shared" si="292"/>
        <v>0</v>
      </c>
      <c r="AL148" s="209" t="s">
        <v>205</v>
      </c>
      <c r="AM148" s="99">
        <f t="shared" si="293"/>
        <v>0</v>
      </c>
      <c r="AN148" s="99">
        <f t="shared" si="293"/>
        <v>0</v>
      </c>
      <c r="AO148" s="99">
        <f t="shared" si="293"/>
        <v>0</v>
      </c>
      <c r="AP148" s="99">
        <f t="shared" si="293"/>
        <v>0</v>
      </c>
      <c r="AQ148" s="97">
        <f t="shared" si="294"/>
        <v>0</v>
      </c>
      <c r="AR148" s="100">
        <f t="shared" si="295"/>
        <v>0</v>
      </c>
      <c r="AS148" s="100">
        <f t="shared" si="295"/>
        <v>0</v>
      </c>
      <c r="AT148" s="100">
        <f t="shared" si="295"/>
        <v>0</v>
      </c>
      <c r="AU148" s="100">
        <f t="shared" si="295"/>
        <v>0</v>
      </c>
      <c r="AV148" s="97">
        <f t="shared" si="296"/>
        <v>0</v>
      </c>
      <c r="AW148" s="100">
        <f t="shared" si="297"/>
        <v>0</v>
      </c>
      <c r="AX148" s="100">
        <f t="shared" si="297"/>
        <v>0</v>
      </c>
      <c r="AY148" s="100">
        <f t="shared" si="297"/>
        <v>0</v>
      </c>
      <c r="AZ148" s="100">
        <f t="shared" si="297"/>
        <v>0</v>
      </c>
      <c r="BA148" s="97">
        <f t="shared" si="298"/>
        <v>0</v>
      </c>
      <c r="BB148" s="241">
        <f t="shared" si="299"/>
        <v>0</v>
      </c>
      <c r="BC148" s="89"/>
      <c r="BD148" s="89"/>
    </row>
    <row r="149" spans="1:56" s="74" customFormat="1" ht="15.75" customHeight="1" outlineLevel="1" x14ac:dyDescent="0.25">
      <c r="A149" s="75"/>
      <c r="B149" s="209" t="s">
        <v>275</v>
      </c>
      <c r="C149" s="68">
        <f>+'S27'!B18</f>
        <v>0</v>
      </c>
      <c r="D149" s="68">
        <f>+'S27'!C18</f>
        <v>0</v>
      </c>
      <c r="E149" s="68">
        <f>+'S27'!D18</f>
        <v>0</v>
      </c>
      <c r="F149" s="68">
        <f>+'S27'!E18</f>
        <v>0</v>
      </c>
      <c r="G149" s="123">
        <f t="shared" si="285"/>
        <v>0</v>
      </c>
      <c r="H149" s="69">
        <f>+'S27'!G18</f>
        <v>0</v>
      </c>
      <c r="I149" s="69">
        <f>+'S27'!H18</f>
        <v>0</v>
      </c>
      <c r="J149" s="69">
        <f>+'S27'!I18</f>
        <v>0</v>
      </c>
      <c r="K149" s="69">
        <f>+'S27'!J18</f>
        <v>0</v>
      </c>
      <c r="L149" s="123">
        <f t="shared" si="286"/>
        <v>0</v>
      </c>
      <c r="M149" s="69">
        <f>+'S27'!L18</f>
        <v>0</v>
      </c>
      <c r="N149" s="69">
        <f>+'S27'!M18</f>
        <v>0</v>
      </c>
      <c r="O149" s="69">
        <f>+'S27'!N18</f>
        <v>0</v>
      </c>
      <c r="P149" s="69">
        <f>+'S27'!O18</f>
        <v>0</v>
      </c>
      <c r="Q149" s="123">
        <f t="shared" si="287"/>
        <v>0</v>
      </c>
      <c r="R149" s="261">
        <f t="shared" si="288"/>
        <v>0</v>
      </c>
      <c r="S149" s="73"/>
      <c r="T149" s="209" t="s">
        <v>275</v>
      </c>
      <c r="U149" s="68">
        <f>+'S27'!B33</f>
        <v>0</v>
      </c>
      <c r="V149" s="68">
        <f>+'S27'!C33</f>
        <v>0</v>
      </c>
      <c r="W149" s="68">
        <f>+'S27'!D33</f>
        <v>0</v>
      </c>
      <c r="X149" s="68">
        <f>+'S27'!E33</f>
        <v>0</v>
      </c>
      <c r="Y149" s="123">
        <f t="shared" si="289"/>
        <v>0</v>
      </c>
      <c r="Z149" s="69">
        <f>+'S27'!G33</f>
        <v>0</v>
      </c>
      <c r="AA149" s="69">
        <f>+'S27'!H33</f>
        <v>0</v>
      </c>
      <c r="AB149" s="69">
        <f>+'S27'!I33</f>
        <v>0</v>
      </c>
      <c r="AC149" s="69">
        <f>+'S27'!J33</f>
        <v>0</v>
      </c>
      <c r="AD149" s="123">
        <f t="shared" si="290"/>
        <v>0</v>
      </c>
      <c r="AE149" s="69">
        <f>+'S27'!L33</f>
        <v>0</v>
      </c>
      <c r="AF149" s="69">
        <f>+'S27'!M33</f>
        <v>0</v>
      </c>
      <c r="AG149" s="69">
        <f>+'S27'!N33</f>
        <v>0</v>
      </c>
      <c r="AH149" s="69">
        <f>+'S27'!O33</f>
        <v>0</v>
      </c>
      <c r="AI149" s="123">
        <f t="shared" si="291"/>
        <v>0</v>
      </c>
      <c r="AJ149" s="230">
        <f t="shared" si="292"/>
        <v>0</v>
      </c>
      <c r="AL149" s="209" t="s">
        <v>206</v>
      </c>
      <c r="AM149" s="99">
        <f t="shared" si="293"/>
        <v>0</v>
      </c>
      <c r="AN149" s="99">
        <f t="shared" si="293"/>
        <v>0</v>
      </c>
      <c r="AO149" s="99">
        <f t="shared" si="293"/>
        <v>0</v>
      </c>
      <c r="AP149" s="99">
        <f t="shared" si="293"/>
        <v>0</v>
      </c>
      <c r="AQ149" s="97">
        <f t="shared" si="294"/>
        <v>0</v>
      </c>
      <c r="AR149" s="100">
        <f t="shared" si="295"/>
        <v>0</v>
      </c>
      <c r="AS149" s="100">
        <f t="shared" si="295"/>
        <v>0</v>
      </c>
      <c r="AT149" s="100">
        <f t="shared" si="295"/>
        <v>0</v>
      </c>
      <c r="AU149" s="100">
        <f t="shared" si="295"/>
        <v>0</v>
      </c>
      <c r="AV149" s="97">
        <f t="shared" si="296"/>
        <v>0</v>
      </c>
      <c r="AW149" s="100">
        <f t="shared" si="297"/>
        <v>0</v>
      </c>
      <c r="AX149" s="100">
        <f t="shared" si="297"/>
        <v>0</v>
      </c>
      <c r="AY149" s="100">
        <f t="shared" si="297"/>
        <v>0</v>
      </c>
      <c r="AZ149" s="100">
        <f t="shared" si="297"/>
        <v>0</v>
      </c>
      <c r="BA149" s="97">
        <f t="shared" si="298"/>
        <v>0</v>
      </c>
      <c r="BB149" s="241">
        <f t="shared" si="299"/>
        <v>0</v>
      </c>
      <c r="BC149" s="89"/>
      <c r="BD149" s="89"/>
    </row>
    <row r="150" spans="1:56" s="74" customFormat="1" ht="15.75" customHeight="1" outlineLevel="1" x14ac:dyDescent="0.25">
      <c r="A150" s="75"/>
      <c r="B150" s="209" t="s">
        <v>276</v>
      </c>
      <c r="C150" s="68">
        <f>+'S28'!B18</f>
        <v>0</v>
      </c>
      <c r="D150" s="68">
        <f>+'S28'!C18</f>
        <v>0</v>
      </c>
      <c r="E150" s="68">
        <f>+'S28'!D18</f>
        <v>0</v>
      </c>
      <c r="F150" s="68">
        <f>+'S28'!E18</f>
        <v>0</v>
      </c>
      <c r="G150" s="123">
        <f t="shared" si="285"/>
        <v>0</v>
      </c>
      <c r="H150" s="69">
        <f>+'S28'!G18</f>
        <v>0</v>
      </c>
      <c r="I150" s="69">
        <f>+'S28'!H18</f>
        <v>0</v>
      </c>
      <c r="J150" s="69">
        <f>+'S28'!I18</f>
        <v>0</v>
      </c>
      <c r="K150" s="69">
        <f>+'S28'!J18</f>
        <v>0</v>
      </c>
      <c r="L150" s="123">
        <f t="shared" si="286"/>
        <v>0</v>
      </c>
      <c r="M150" s="69">
        <f>+'S28'!L18</f>
        <v>0</v>
      </c>
      <c r="N150" s="69">
        <f>+'S28'!M18</f>
        <v>0</v>
      </c>
      <c r="O150" s="69">
        <f>+'S28'!N18</f>
        <v>0</v>
      </c>
      <c r="P150" s="69">
        <f>+'S28'!O18</f>
        <v>0</v>
      </c>
      <c r="Q150" s="123">
        <f t="shared" si="287"/>
        <v>0</v>
      </c>
      <c r="R150" s="261">
        <f t="shared" si="288"/>
        <v>0</v>
      </c>
      <c r="S150" s="73"/>
      <c r="T150" s="209" t="s">
        <v>276</v>
      </c>
      <c r="U150" s="68">
        <f>+'S28'!B33</f>
        <v>0</v>
      </c>
      <c r="V150" s="68">
        <f>+'S28'!C33</f>
        <v>0</v>
      </c>
      <c r="W150" s="68">
        <f>+'S28'!D33</f>
        <v>0</v>
      </c>
      <c r="X150" s="68">
        <f>+'S28'!E33</f>
        <v>0</v>
      </c>
      <c r="Y150" s="123">
        <f t="shared" si="289"/>
        <v>0</v>
      </c>
      <c r="Z150" s="69">
        <f>+'S28'!G33</f>
        <v>0</v>
      </c>
      <c r="AA150" s="69">
        <f>+'S28'!H33</f>
        <v>0</v>
      </c>
      <c r="AB150" s="69">
        <f>+'S28'!I33</f>
        <v>0</v>
      </c>
      <c r="AC150" s="69">
        <f>+'S28'!J33</f>
        <v>0</v>
      </c>
      <c r="AD150" s="123">
        <f t="shared" si="290"/>
        <v>0</v>
      </c>
      <c r="AE150" s="69">
        <f>+'S28'!L33</f>
        <v>0</v>
      </c>
      <c r="AF150" s="69">
        <f>+'S28'!M33</f>
        <v>0</v>
      </c>
      <c r="AG150" s="69">
        <f>+'S28'!N33</f>
        <v>0</v>
      </c>
      <c r="AH150" s="69">
        <f>+'S28'!O33</f>
        <v>0</v>
      </c>
      <c r="AI150" s="123">
        <f t="shared" si="291"/>
        <v>0</v>
      </c>
      <c r="AJ150" s="230">
        <f t="shared" si="292"/>
        <v>0</v>
      </c>
      <c r="AL150" s="209" t="s">
        <v>207</v>
      </c>
      <c r="AM150" s="99">
        <f t="shared" si="293"/>
        <v>0</v>
      </c>
      <c r="AN150" s="99">
        <f t="shared" si="293"/>
        <v>0</v>
      </c>
      <c r="AO150" s="99">
        <f t="shared" si="293"/>
        <v>0</v>
      </c>
      <c r="AP150" s="99">
        <f t="shared" si="293"/>
        <v>0</v>
      </c>
      <c r="AQ150" s="97">
        <f t="shared" si="294"/>
        <v>0</v>
      </c>
      <c r="AR150" s="100">
        <f t="shared" si="295"/>
        <v>0</v>
      </c>
      <c r="AS150" s="100">
        <f t="shared" si="295"/>
        <v>0</v>
      </c>
      <c r="AT150" s="100">
        <f t="shared" si="295"/>
        <v>0</v>
      </c>
      <c r="AU150" s="100">
        <f t="shared" si="295"/>
        <v>0</v>
      </c>
      <c r="AV150" s="97">
        <f t="shared" si="296"/>
        <v>0</v>
      </c>
      <c r="AW150" s="100">
        <f t="shared" si="297"/>
        <v>0</v>
      </c>
      <c r="AX150" s="100">
        <f t="shared" si="297"/>
        <v>0</v>
      </c>
      <c r="AY150" s="100">
        <f t="shared" si="297"/>
        <v>0</v>
      </c>
      <c r="AZ150" s="100">
        <f t="shared" si="297"/>
        <v>0</v>
      </c>
      <c r="BA150" s="97">
        <f t="shared" si="298"/>
        <v>0</v>
      </c>
      <c r="BB150" s="241">
        <f t="shared" si="299"/>
        <v>0</v>
      </c>
      <c r="BC150" s="89"/>
      <c r="BD150" s="89"/>
    </row>
    <row r="151" spans="1:56" s="74" customFormat="1" ht="15.75" customHeight="1" outlineLevel="1" x14ac:dyDescent="0.25">
      <c r="A151" s="75"/>
      <c r="B151" s="209" t="s">
        <v>277</v>
      </c>
      <c r="C151" s="68">
        <f>+'S29'!B18</f>
        <v>0</v>
      </c>
      <c r="D151" s="68">
        <f>+'S29'!C18</f>
        <v>0</v>
      </c>
      <c r="E151" s="68">
        <f>+'S29'!D18</f>
        <v>0</v>
      </c>
      <c r="F151" s="68">
        <f>+'S29'!E18</f>
        <v>0</v>
      </c>
      <c r="G151" s="123">
        <f t="shared" si="285"/>
        <v>0</v>
      </c>
      <c r="H151" s="69">
        <f>+'S29'!G18</f>
        <v>0</v>
      </c>
      <c r="I151" s="69">
        <f>+'S29'!H18</f>
        <v>0</v>
      </c>
      <c r="J151" s="69">
        <f>+'S29'!I18</f>
        <v>0</v>
      </c>
      <c r="K151" s="69">
        <f>+'S29'!J18</f>
        <v>0</v>
      </c>
      <c r="L151" s="123">
        <f t="shared" si="286"/>
        <v>0</v>
      </c>
      <c r="M151" s="69">
        <f>+'S29'!L18</f>
        <v>0</v>
      </c>
      <c r="N151" s="69">
        <f>+'S29'!M18</f>
        <v>0</v>
      </c>
      <c r="O151" s="69">
        <f>+'S29'!N18</f>
        <v>0</v>
      </c>
      <c r="P151" s="69">
        <f>+'S29'!O18</f>
        <v>0</v>
      </c>
      <c r="Q151" s="123">
        <f t="shared" si="287"/>
        <v>0</v>
      </c>
      <c r="R151" s="261">
        <f t="shared" si="288"/>
        <v>0</v>
      </c>
      <c r="S151" s="73"/>
      <c r="T151" s="209" t="s">
        <v>277</v>
      </c>
      <c r="U151" s="68">
        <f>+'S29'!B33</f>
        <v>0</v>
      </c>
      <c r="V151" s="68">
        <f>+'S29'!C33</f>
        <v>0</v>
      </c>
      <c r="W151" s="68">
        <f>+'S29'!D33</f>
        <v>0</v>
      </c>
      <c r="X151" s="68">
        <f>+'S29'!E33</f>
        <v>0</v>
      </c>
      <c r="Y151" s="123">
        <f t="shared" si="289"/>
        <v>0</v>
      </c>
      <c r="Z151" s="69">
        <f>+'S29'!G33</f>
        <v>0</v>
      </c>
      <c r="AA151" s="69">
        <f>+'S29'!H33</f>
        <v>0</v>
      </c>
      <c r="AB151" s="69">
        <f>+'S29'!I33</f>
        <v>0</v>
      </c>
      <c r="AC151" s="69">
        <f>+'S29'!J33</f>
        <v>0</v>
      </c>
      <c r="AD151" s="123">
        <f t="shared" si="290"/>
        <v>0</v>
      </c>
      <c r="AE151" s="69">
        <f>+'S29'!L33</f>
        <v>0</v>
      </c>
      <c r="AF151" s="69">
        <f>+'S29'!M33</f>
        <v>0</v>
      </c>
      <c r="AG151" s="69">
        <f>+'S29'!N33</f>
        <v>0</v>
      </c>
      <c r="AH151" s="69">
        <f>+'S29'!O33</f>
        <v>0</v>
      </c>
      <c r="AI151" s="123">
        <f t="shared" si="291"/>
        <v>0</v>
      </c>
      <c r="AJ151" s="230">
        <f t="shared" si="292"/>
        <v>0</v>
      </c>
      <c r="AL151" s="209" t="s">
        <v>219</v>
      </c>
      <c r="AM151" s="99">
        <f t="shared" si="293"/>
        <v>0</v>
      </c>
      <c r="AN151" s="99">
        <f t="shared" si="293"/>
        <v>0</v>
      </c>
      <c r="AO151" s="99">
        <f t="shared" si="293"/>
        <v>0</v>
      </c>
      <c r="AP151" s="99">
        <f t="shared" si="293"/>
        <v>0</v>
      </c>
      <c r="AQ151" s="97">
        <f t="shared" si="294"/>
        <v>0</v>
      </c>
      <c r="AR151" s="100">
        <f t="shared" si="295"/>
        <v>0</v>
      </c>
      <c r="AS151" s="100">
        <f t="shared" si="295"/>
        <v>0</v>
      </c>
      <c r="AT151" s="100">
        <f t="shared" si="295"/>
        <v>0</v>
      </c>
      <c r="AU151" s="100">
        <f t="shared" si="295"/>
        <v>0</v>
      </c>
      <c r="AV151" s="97">
        <f t="shared" si="296"/>
        <v>0</v>
      </c>
      <c r="AW151" s="100">
        <f t="shared" si="297"/>
        <v>0</v>
      </c>
      <c r="AX151" s="100">
        <f t="shared" si="297"/>
        <v>0</v>
      </c>
      <c r="AY151" s="100">
        <f t="shared" si="297"/>
        <v>0</v>
      </c>
      <c r="AZ151" s="100">
        <f t="shared" si="297"/>
        <v>0</v>
      </c>
      <c r="BA151" s="97">
        <f t="shared" si="298"/>
        <v>0</v>
      </c>
      <c r="BB151" s="241">
        <f t="shared" si="299"/>
        <v>0</v>
      </c>
      <c r="BC151" s="89"/>
      <c r="BD151" s="89"/>
    </row>
    <row r="152" spans="1:56" s="74" customFormat="1" ht="15.75" customHeight="1" outlineLevel="1" x14ac:dyDescent="0.25">
      <c r="A152" s="75"/>
      <c r="B152" s="209" t="s">
        <v>278</v>
      </c>
      <c r="C152" s="68">
        <f>+'S30'!B18</f>
        <v>0</v>
      </c>
      <c r="D152" s="68">
        <f>+'S30'!C18</f>
        <v>0</v>
      </c>
      <c r="E152" s="68">
        <f>+'S30'!D18</f>
        <v>0</v>
      </c>
      <c r="F152" s="68">
        <f>+'S30'!E18</f>
        <v>0</v>
      </c>
      <c r="G152" s="123">
        <f t="shared" si="285"/>
        <v>0</v>
      </c>
      <c r="H152" s="69">
        <f>+'S30'!G18</f>
        <v>0</v>
      </c>
      <c r="I152" s="69">
        <f>+'S30'!H18</f>
        <v>0</v>
      </c>
      <c r="J152" s="69">
        <f>+'S30'!I18</f>
        <v>0</v>
      </c>
      <c r="K152" s="69">
        <f>+'S30'!J18</f>
        <v>0</v>
      </c>
      <c r="L152" s="123">
        <f t="shared" si="286"/>
        <v>0</v>
      </c>
      <c r="M152" s="69">
        <f>+'S30'!L18</f>
        <v>0</v>
      </c>
      <c r="N152" s="69">
        <f>+'S30'!M18</f>
        <v>0</v>
      </c>
      <c r="O152" s="69">
        <f>+'S30'!N18</f>
        <v>0</v>
      </c>
      <c r="P152" s="69">
        <f>+'S30'!O18</f>
        <v>0</v>
      </c>
      <c r="Q152" s="123">
        <f t="shared" si="287"/>
        <v>0</v>
      </c>
      <c r="R152" s="261">
        <f t="shared" si="288"/>
        <v>0</v>
      </c>
      <c r="S152" s="73"/>
      <c r="T152" s="209" t="s">
        <v>278</v>
      </c>
      <c r="U152" s="68">
        <f>+'S30'!B33</f>
        <v>0</v>
      </c>
      <c r="V152" s="68">
        <f>+'S30'!C33</f>
        <v>0</v>
      </c>
      <c r="W152" s="68">
        <f>+'S30'!D33</f>
        <v>0</v>
      </c>
      <c r="X152" s="68">
        <f>+'S30'!E33</f>
        <v>0</v>
      </c>
      <c r="Y152" s="123">
        <f t="shared" si="289"/>
        <v>0</v>
      </c>
      <c r="Z152" s="69">
        <f>+'S30'!G33</f>
        <v>0</v>
      </c>
      <c r="AA152" s="69">
        <f>+'S30'!H33</f>
        <v>0</v>
      </c>
      <c r="AB152" s="69">
        <f>+'S30'!I33</f>
        <v>0</v>
      </c>
      <c r="AC152" s="69">
        <f>+'S30'!J33</f>
        <v>0</v>
      </c>
      <c r="AD152" s="123">
        <f t="shared" si="290"/>
        <v>0</v>
      </c>
      <c r="AE152" s="69">
        <f>+'S30'!L33</f>
        <v>0</v>
      </c>
      <c r="AF152" s="69">
        <f>+'S30'!M33</f>
        <v>0</v>
      </c>
      <c r="AG152" s="69">
        <f>+'S30'!N33</f>
        <v>0</v>
      </c>
      <c r="AH152" s="69"/>
      <c r="AI152" s="123">
        <f t="shared" si="291"/>
        <v>0</v>
      </c>
      <c r="AJ152" s="230">
        <f t="shared" si="292"/>
        <v>0</v>
      </c>
      <c r="AL152" s="209" t="s">
        <v>220</v>
      </c>
      <c r="AM152" s="99">
        <f t="shared" si="293"/>
        <v>0</v>
      </c>
      <c r="AN152" s="99">
        <f t="shared" si="293"/>
        <v>0</v>
      </c>
      <c r="AO152" s="99">
        <f t="shared" si="293"/>
        <v>0</v>
      </c>
      <c r="AP152" s="99">
        <f t="shared" si="293"/>
        <v>0</v>
      </c>
      <c r="AQ152" s="97">
        <f t="shared" si="294"/>
        <v>0</v>
      </c>
      <c r="AR152" s="100">
        <f t="shared" si="295"/>
        <v>0</v>
      </c>
      <c r="AS152" s="100">
        <f t="shared" si="295"/>
        <v>0</v>
      </c>
      <c r="AT152" s="100">
        <f t="shared" si="295"/>
        <v>0</v>
      </c>
      <c r="AU152" s="100">
        <f t="shared" si="295"/>
        <v>0</v>
      </c>
      <c r="AV152" s="97">
        <f t="shared" si="296"/>
        <v>0</v>
      </c>
      <c r="AW152" s="100">
        <f t="shared" si="297"/>
        <v>0</v>
      </c>
      <c r="AX152" s="100">
        <f t="shared" si="297"/>
        <v>0</v>
      </c>
      <c r="AY152" s="100">
        <f t="shared" si="297"/>
        <v>0</v>
      </c>
      <c r="AZ152" s="100">
        <f t="shared" si="297"/>
        <v>0</v>
      </c>
      <c r="BA152" s="97">
        <f t="shared" si="298"/>
        <v>0</v>
      </c>
      <c r="BB152" s="241">
        <f t="shared" si="299"/>
        <v>0</v>
      </c>
      <c r="BC152" s="89"/>
      <c r="BD152" s="89"/>
    </row>
    <row r="153" spans="1:56" s="74" customFormat="1" ht="15.75" customHeight="1" outlineLevel="1" x14ac:dyDescent="0.25">
      <c r="A153" s="75"/>
      <c r="B153" s="209" t="s">
        <v>279</v>
      </c>
      <c r="C153" s="68">
        <f>+'S31'!B18</f>
        <v>0</v>
      </c>
      <c r="D153" s="68">
        <f>+'S31'!C18</f>
        <v>0</v>
      </c>
      <c r="E153" s="68">
        <f>+'S31'!D18</f>
        <v>0</v>
      </c>
      <c r="F153" s="68">
        <f>+'S31'!E18</f>
        <v>0</v>
      </c>
      <c r="G153" s="123">
        <f t="shared" si="285"/>
        <v>0</v>
      </c>
      <c r="H153" s="69">
        <f>+'S31'!G18</f>
        <v>0</v>
      </c>
      <c r="I153" s="69">
        <f>+'S31'!H18</f>
        <v>0</v>
      </c>
      <c r="J153" s="69">
        <f>+'S31'!I18</f>
        <v>0</v>
      </c>
      <c r="K153" s="69">
        <f>+'S31'!J18</f>
        <v>0</v>
      </c>
      <c r="L153" s="123">
        <f t="shared" si="286"/>
        <v>0</v>
      </c>
      <c r="M153" s="69">
        <f>+'S31'!L18</f>
        <v>0</v>
      </c>
      <c r="N153" s="69">
        <f>+'S31'!M18</f>
        <v>0</v>
      </c>
      <c r="O153" s="69">
        <f>+'S31'!N18</f>
        <v>0</v>
      </c>
      <c r="P153" s="69">
        <f>+'S31'!O18</f>
        <v>0</v>
      </c>
      <c r="Q153" s="123">
        <f t="shared" si="287"/>
        <v>0</v>
      </c>
      <c r="R153" s="261">
        <f t="shared" si="288"/>
        <v>0</v>
      </c>
      <c r="S153" s="73"/>
      <c r="T153" s="209" t="s">
        <v>279</v>
      </c>
      <c r="U153" s="68">
        <f>+'S31'!B33</f>
        <v>0</v>
      </c>
      <c r="V153" s="68">
        <f>+'S31'!C33</f>
        <v>0</v>
      </c>
      <c r="W153" s="68">
        <f>+'S31'!D33</f>
        <v>0</v>
      </c>
      <c r="X153" s="68">
        <f>+'S31'!E33</f>
        <v>0</v>
      </c>
      <c r="Y153" s="123">
        <f t="shared" si="289"/>
        <v>0</v>
      </c>
      <c r="Z153" s="69">
        <f>+'S31'!G33</f>
        <v>0</v>
      </c>
      <c r="AA153" s="69">
        <f>+'S31'!H33</f>
        <v>0</v>
      </c>
      <c r="AB153" s="69">
        <f>+'S31'!I33</f>
        <v>0</v>
      </c>
      <c r="AC153" s="69">
        <f>+'S31'!J33</f>
        <v>0</v>
      </c>
      <c r="AD153" s="123">
        <f t="shared" si="290"/>
        <v>0</v>
      </c>
      <c r="AE153" s="69">
        <f>+'S31'!L33</f>
        <v>0</v>
      </c>
      <c r="AF153" s="69">
        <f>+'S31'!M33</f>
        <v>0</v>
      </c>
      <c r="AG153" s="69">
        <f>+'S31'!N33</f>
        <v>0</v>
      </c>
      <c r="AH153" s="69">
        <f>+'S31'!O33</f>
        <v>0</v>
      </c>
      <c r="AI153" s="123">
        <f t="shared" si="291"/>
        <v>0</v>
      </c>
      <c r="AJ153" s="230">
        <f t="shared" si="292"/>
        <v>0</v>
      </c>
      <c r="AL153" s="209" t="s">
        <v>221</v>
      </c>
      <c r="AM153" s="99">
        <f t="shared" si="293"/>
        <v>0</v>
      </c>
      <c r="AN153" s="99">
        <f t="shared" si="293"/>
        <v>0</v>
      </c>
      <c r="AO153" s="99">
        <f t="shared" si="293"/>
        <v>0</v>
      </c>
      <c r="AP153" s="99">
        <f t="shared" si="293"/>
        <v>0</v>
      </c>
      <c r="AQ153" s="97">
        <f t="shared" si="294"/>
        <v>0</v>
      </c>
      <c r="AR153" s="100">
        <f t="shared" si="295"/>
        <v>0</v>
      </c>
      <c r="AS153" s="100">
        <f t="shared" si="295"/>
        <v>0</v>
      </c>
      <c r="AT153" s="100">
        <f t="shared" si="295"/>
        <v>0</v>
      </c>
      <c r="AU153" s="100">
        <f t="shared" si="295"/>
        <v>0</v>
      </c>
      <c r="AV153" s="97">
        <f t="shared" si="296"/>
        <v>0</v>
      </c>
      <c r="AW153" s="100">
        <f t="shared" si="297"/>
        <v>0</v>
      </c>
      <c r="AX153" s="100">
        <f t="shared" si="297"/>
        <v>0</v>
      </c>
      <c r="AY153" s="100">
        <f t="shared" si="297"/>
        <v>0</v>
      </c>
      <c r="AZ153" s="100">
        <f t="shared" si="297"/>
        <v>0</v>
      </c>
      <c r="BA153" s="97">
        <f t="shared" si="298"/>
        <v>0</v>
      </c>
      <c r="BB153" s="241">
        <f t="shared" si="299"/>
        <v>0</v>
      </c>
      <c r="BC153" s="89"/>
      <c r="BD153" s="89"/>
    </row>
    <row r="154" spans="1:56" s="74" customFormat="1" ht="15.75" customHeight="1" outlineLevel="1" x14ac:dyDescent="0.25">
      <c r="A154" s="75"/>
      <c r="B154" s="209" t="s">
        <v>281</v>
      </c>
      <c r="C154" s="68">
        <f>+T.U.!B18</f>
        <v>0</v>
      </c>
      <c r="D154" s="68">
        <f>+T.U.!C18</f>
        <v>0</v>
      </c>
      <c r="E154" s="68">
        <f>+T.U.!D18</f>
        <v>0</v>
      </c>
      <c r="F154" s="68">
        <f>+T.U.!E18</f>
        <v>0</v>
      </c>
      <c r="G154" s="123">
        <f t="shared" si="285"/>
        <v>0</v>
      </c>
      <c r="H154" s="69">
        <f>+T.U.!G18</f>
        <v>0</v>
      </c>
      <c r="I154" s="69">
        <f>+T.U.!H18</f>
        <v>0</v>
      </c>
      <c r="J154" s="69">
        <f>+T.U.!I18</f>
        <v>0</v>
      </c>
      <c r="K154" s="69">
        <f>+T.U.!J18</f>
        <v>0</v>
      </c>
      <c r="L154" s="123">
        <f t="shared" si="286"/>
        <v>0</v>
      </c>
      <c r="M154" s="69">
        <f>+T.U.!L18</f>
        <v>0</v>
      </c>
      <c r="N154" s="69">
        <f>+T.U.!M18</f>
        <v>0</v>
      </c>
      <c r="O154" s="69">
        <f>+T.U.!N18</f>
        <v>0</v>
      </c>
      <c r="P154" s="69">
        <f>+T.U.!O18</f>
        <v>0</v>
      </c>
      <c r="Q154" s="123">
        <f t="shared" si="287"/>
        <v>0</v>
      </c>
      <c r="R154" s="261">
        <f t="shared" si="288"/>
        <v>0</v>
      </c>
      <c r="S154" s="73"/>
      <c r="T154" s="209" t="s">
        <v>281</v>
      </c>
      <c r="U154" s="68">
        <f>+T.U.!B33</f>
        <v>0</v>
      </c>
      <c r="V154" s="68">
        <f>+T.U.!C33</f>
        <v>0</v>
      </c>
      <c r="W154" s="68">
        <f>+T.U.!D33</f>
        <v>0</v>
      </c>
      <c r="X154" s="68">
        <f>+T.U.!E33</f>
        <v>0</v>
      </c>
      <c r="Y154" s="123">
        <f t="shared" si="289"/>
        <v>0</v>
      </c>
      <c r="Z154" s="69">
        <f>+T.U.!G33</f>
        <v>0</v>
      </c>
      <c r="AA154" s="69">
        <f>+T.U.!H33</f>
        <v>0</v>
      </c>
      <c r="AB154" s="69">
        <f>+T.U.!I33</f>
        <v>0</v>
      </c>
      <c r="AC154" s="69">
        <f>+T.U.!J33</f>
        <v>0</v>
      </c>
      <c r="AD154" s="123">
        <f t="shared" si="290"/>
        <v>0</v>
      </c>
      <c r="AE154" s="69">
        <f>+T.U.!L33</f>
        <v>0</v>
      </c>
      <c r="AF154" s="69">
        <f>+T.U.!M33</f>
        <v>0</v>
      </c>
      <c r="AG154" s="69">
        <f>+T.U.!N33</f>
        <v>0</v>
      </c>
      <c r="AH154" s="69">
        <f>+T.U.!O33</f>
        <v>0</v>
      </c>
      <c r="AI154" s="123">
        <f t="shared" si="291"/>
        <v>0</v>
      </c>
      <c r="AJ154" s="230">
        <f t="shared" si="292"/>
        <v>0</v>
      </c>
      <c r="AL154" s="209" t="s">
        <v>208</v>
      </c>
      <c r="AM154" s="99">
        <f t="shared" si="293"/>
        <v>0</v>
      </c>
      <c r="AN154" s="99">
        <f t="shared" si="293"/>
        <v>0</v>
      </c>
      <c r="AO154" s="99">
        <f>+E154+W154</f>
        <v>0</v>
      </c>
      <c r="AP154" s="99">
        <f t="shared" si="293"/>
        <v>0</v>
      </c>
      <c r="AQ154" s="97">
        <f t="shared" ref="AQ154:AQ155" si="300">SUM(AM154:AP154)</f>
        <v>0</v>
      </c>
      <c r="AR154" s="100">
        <f t="shared" ref="AR154:AU155" si="301">+H154+Z154</f>
        <v>0</v>
      </c>
      <c r="AS154" s="100">
        <f t="shared" si="301"/>
        <v>0</v>
      </c>
      <c r="AT154" s="100">
        <f t="shared" si="301"/>
        <v>0</v>
      </c>
      <c r="AU154" s="100">
        <f t="shared" si="301"/>
        <v>0</v>
      </c>
      <c r="AV154" s="97">
        <f t="shared" ref="AV154:AV155" si="302">SUM(AR154:AU154)</f>
        <v>0</v>
      </c>
      <c r="AW154" s="100">
        <f t="shared" si="297"/>
        <v>0</v>
      </c>
      <c r="AX154" s="100">
        <f t="shared" si="297"/>
        <v>0</v>
      </c>
      <c r="AY154" s="100">
        <f>+O154+AG154</f>
        <v>0</v>
      </c>
      <c r="AZ154" s="100">
        <f t="shared" si="297"/>
        <v>0</v>
      </c>
      <c r="BA154" s="97">
        <f t="shared" ref="BA154:BA155" si="303">SUM(AW154:AZ154)</f>
        <v>0</v>
      </c>
      <c r="BB154" s="241">
        <f t="shared" ref="BB154:BB155" si="304">+AM154+AN154+AO154+AP154+AR154+AS154+AT154+AU154+AW154+AX154+AY154+AZ154</f>
        <v>0</v>
      </c>
      <c r="BC154" s="89"/>
      <c r="BD154" s="89"/>
    </row>
    <row r="155" spans="1:56" s="74" customFormat="1" ht="15.75" customHeight="1" outlineLevel="1" x14ac:dyDescent="0.25">
      <c r="A155" s="75"/>
      <c r="B155" s="209" t="s">
        <v>280</v>
      </c>
      <c r="C155" s="76">
        <f>+T.UN.!B18</f>
        <v>0</v>
      </c>
      <c r="D155" s="76">
        <f>+T.UN.!C18</f>
        <v>0</v>
      </c>
      <c r="E155" s="76">
        <f>+T.UN.!D18</f>
        <v>0</v>
      </c>
      <c r="F155" s="76">
        <f>+T.UN.!E18</f>
        <v>0</v>
      </c>
      <c r="G155" s="123">
        <f t="shared" si="285"/>
        <v>0</v>
      </c>
      <c r="H155" s="71">
        <f>+T.UN.!G18</f>
        <v>0</v>
      </c>
      <c r="I155" s="71">
        <f>+T.UN.!H18</f>
        <v>0</v>
      </c>
      <c r="J155" s="71">
        <f>+T.UN.!I18</f>
        <v>0</v>
      </c>
      <c r="K155" s="71">
        <f>+T.UN.!J18</f>
        <v>0</v>
      </c>
      <c r="L155" s="151">
        <f t="shared" si="286"/>
        <v>0</v>
      </c>
      <c r="M155" s="71">
        <f>+T.UN.!L18</f>
        <v>0</v>
      </c>
      <c r="N155" s="71">
        <f>+T.UN.!M18</f>
        <v>0</v>
      </c>
      <c r="O155" s="71">
        <f>+T.UN.!N18</f>
        <v>0</v>
      </c>
      <c r="P155" s="71">
        <f>+T.UN.!O18</f>
        <v>0</v>
      </c>
      <c r="Q155" s="151">
        <f t="shared" si="287"/>
        <v>0</v>
      </c>
      <c r="R155" s="261">
        <f t="shared" si="288"/>
        <v>0</v>
      </c>
      <c r="S155" s="73"/>
      <c r="T155" s="209" t="s">
        <v>280</v>
      </c>
      <c r="U155" s="68">
        <f>+T.UN.!B33</f>
        <v>0</v>
      </c>
      <c r="V155" s="68">
        <f>+T.UN.!C33</f>
        <v>0</v>
      </c>
      <c r="W155" s="68">
        <f>+T.UN.!D33</f>
        <v>0</v>
      </c>
      <c r="X155" s="68">
        <f>+T.UN.!E33</f>
        <v>0</v>
      </c>
      <c r="Y155" s="123">
        <f t="shared" si="289"/>
        <v>0</v>
      </c>
      <c r="Z155" s="69">
        <f>+T.UN.!G33</f>
        <v>0</v>
      </c>
      <c r="AA155" s="69">
        <f>+T.UN.!H33</f>
        <v>0</v>
      </c>
      <c r="AB155" s="69">
        <f>+T.UN.!I33</f>
        <v>0</v>
      </c>
      <c r="AC155" s="69">
        <f>+T.UN.!J33</f>
        <v>0</v>
      </c>
      <c r="AD155" s="123">
        <f t="shared" si="290"/>
        <v>0</v>
      </c>
      <c r="AE155" s="69">
        <f>+T.UN.!L33</f>
        <v>0</v>
      </c>
      <c r="AF155" s="69">
        <f>+T.UN.!M33</f>
        <v>0</v>
      </c>
      <c r="AG155" s="69">
        <f>+T.UN.!N33</f>
        <v>0</v>
      </c>
      <c r="AH155" s="69">
        <f>+T.UN.!O33</f>
        <v>0</v>
      </c>
      <c r="AI155" s="123">
        <f t="shared" si="291"/>
        <v>0</v>
      </c>
      <c r="AJ155" s="230">
        <f t="shared" si="292"/>
        <v>0</v>
      </c>
      <c r="AL155" s="209" t="s">
        <v>209</v>
      </c>
      <c r="AM155" s="99">
        <f>+C155+U155</f>
        <v>0</v>
      </c>
      <c r="AN155" s="99">
        <f>+D155+V155</f>
        <v>0</v>
      </c>
      <c r="AO155" s="99">
        <f>+E155+W155</f>
        <v>0</v>
      </c>
      <c r="AP155" s="99">
        <f>+F155+X155</f>
        <v>0</v>
      </c>
      <c r="AQ155" s="97">
        <f t="shared" si="300"/>
        <v>0</v>
      </c>
      <c r="AR155" s="100">
        <f t="shared" si="301"/>
        <v>0</v>
      </c>
      <c r="AS155" s="100">
        <f t="shared" si="301"/>
        <v>0</v>
      </c>
      <c r="AT155" s="100">
        <f t="shared" si="301"/>
        <v>0</v>
      </c>
      <c r="AU155" s="100">
        <f t="shared" si="301"/>
        <v>0</v>
      </c>
      <c r="AV155" s="97">
        <f t="shared" si="302"/>
        <v>0</v>
      </c>
      <c r="AW155" s="100">
        <f>+M155+AE155</f>
        <v>0</v>
      </c>
      <c r="AX155" s="100">
        <f>+N155+AF155</f>
        <v>0</v>
      </c>
      <c r="AY155" s="100">
        <f>+O155+AG155</f>
        <v>0</v>
      </c>
      <c r="AZ155" s="100">
        <f>+P155+AH155</f>
        <v>0</v>
      </c>
      <c r="BA155" s="97">
        <f t="shared" si="303"/>
        <v>0</v>
      </c>
      <c r="BB155" s="241">
        <f t="shared" si="304"/>
        <v>0</v>
      </c>
      <c r="BC155" s="89"/>
      <c r="BD155" s="89"/>
    </row>
    <row r="156" spans="1:56" ht="33.75" customHeight="1" thickBot="1" x14ac:dyDescent="0.3">
      <c r="A156" s="77"/>
      <c r="B156" s="213" t="s">
        <v>15</v>
      </c>
      <c r="C156" s="214">
        <f t="shared" ref="C156:R156" si="305">SUM(C123:C136)</f>
        <v>0</v>
      </c>
      <c r="D156" s="214">
        <f t="shared" si="305"/>
        <v>0</v>
      </c>
      <c r="E156" s="214">
        <f t="shared" si="305"/>
        <v>0</v>
      </c>
      <c r="F156" s="214">
        <f t="shared" si="305"/>
        <v>0</v>
      </c>
      <c r="G156" s="215">
        <f t="shared" si="305"/>
        <v>0</v>
      </c>
      <c r="H156" s="214">
        <f t="shared" si="305"/>
        <v>0</v>
      </c>
      <c r="I156" s="214">
        <f t="shared" si="305"/>
        <v>0</v>
      </c>
      <c r="J156" s="214">
        <f t="shared" si="305"/>
        <v>0</v>
      </c>
      <c r="K156" s="214">
        <f t="shared" si="305"/>
        <v>0</v>
      </c>
      <c r="L156" s="215">
        <f t="shared" si="305"/>
        <v>0</v>
      </c>
      <c r="M156" s="214">
        <f t="shared" si="305"/>
        <v>0</v>
      </c>
      <c r="N156" s="214">
        <f t="shared" si="305"/>
        <v>0</v>
      </c>
      <c r="O156" s="214">
        <f t="shared" si="305"/>
        <v>0</v>
      </c>
      <c r="P156" s="214">
        <f t="shared" si="305"/>
        <v>0</v>
      </c>
      <c r="Q156" s="215">
        <f t="shared" si="305"/>
        <v>0</v>
      </c>
      <c r="R156" s="248">
        <f t="shared" si="305"/>
        <v>0</v>
      </c>
      <c r="S156" s="77"/>
      <c r="T156" s="235" t="s">
        <v>15</v>
      </c>
      <c r="U156" s="236">
        <f t="shared" ref="U156:AJ156" si="306">SUM(U123:U136)</f>
        <v>0</v>
      </c>
      <c r="V156" s="236">
        <f t="shared" si="306"/>
        <v>0</v>
      </c>
      <c r="W156" s="236">
        <f t="shared" si="306"/>
        <v>0</v>
      </c>
      <c r="X156" s="236">
        <f t="shared" si="306"/>
        <v>0</v>
      </c>
      <c r="Y156" s="237">
        <f t="shared" si="306"/>
        <v>0</v>
      </c>
      <c r="Z156" s="236">
        <f t="shared" si="306"/>
        <v>0</v>
      </c>
      <c r="AA156" s="236">
        <f t="shared" si="306"/>
        <v>0</v>
      </c>
      <c r="AB156" s="236">
        <f t="shared" si="306"/>
        <v>0</v>
      </c>
      <c r="AC156" s="236">
        <f t="shared" si="306"/>
        <v>0</v>
      </c>
      <c r="AD156" s="237">
        <f t="shared" si="306"/>
        <v>0</v>
      </c>
      <c r="AE156" s="236">
        <f t="shared" si="306"/>
        <v>0</v>
      </c>
      <c r="AF156" s="236">
        <f t="shared" si="306"/>
        <v>0</v>
      </c>
      <c r="AG156" s="236">
        <f t="shared" si="306"/>
        <v>0</v>
      </c>
      <c r="AH156" s="236">
        <f t="shared" si="306"/>
        <v>0</v>
      </c>
      <c r="AI156" s="237">
        <f t="shared" si="306"/>
        <v>0</v>
      </c>
      <c r="AJ156" s="234">
        <f t="shared" si="306"/>
        <v>0</v>
      </c>
      <c r="AL156" s="224" t="s">
        <v>15</v>
      </c>
      <c r="AM156" s="225">
        <f>SUM(AM123:AM155)</f>
        <v>0</v>
      </c>
      <c r="AN156" s="225">
        <f t="shared" ref="AN156:BB156" si="307">SUM(AN123:AN155)</f>
        <v>0</v>
      </c>
      <c r="AO156" s="225">
        <f t="shared" si="307"/>
        <v>0</v>
      </c>
      <c r="AP156" s="225">
        <f t="shared" si="307"/>
        <v>0</v>
      </c>
      <c r="AQ156" s="225">
        <f t="shared" si="307"/>
        <v>0</v>
      </c>
      <c r="AR156" s="225">
        <f t="shared" si="307"/>
        <v>0</v>
      </c>
      <c r="AS156" s="225">
        <f t="shared" si="307"/>
        <v>0</v>
      </c>
      <c r="AT156" s="225">
        <f t="shared" si="307"/>
        <v>0</v>
      </c>
      <c r="AU156" s="225">
        <f t="shared" si="307"/>
        <v>0</v>
      </c>
      <c r="AV156" s="225">
        <f t="shared" si="307"/>
        <v>0</v>
      </c>
      <c r="AW156" s="225">
        <f t="shared" si="307"/>
        <v>0</v>
      </c>
      <c r="AX156" s="225">
        <f t="shared" si="307"/>
        <v>0</v>
      </c>
      <c r="AY156" s="225">
        <f t="shared" si="307"/>
        <v>0</v>
      </c>
      <c r="AZ156" s="225">
        <f t="shared" si="307"/>
        <v>0</v>
      </c>
      <c r="BA156" s="225">
        <f t="shared" si="307"/>
        <v>0</v>
      </c>
      <c r="BB156" s="242">
        <f t="shared" si="307"/>
        <v>0</v>
      </c>
      <c r="BC156" s="87"/>
      <c r="BD156" s="87"/>
    </row>
    <row r="157" spans="1:56" ht="15.75" customHeight="1" thickBot="1" x14ac:dyDescent="0.3">
      <c r="A157" s="56"/>
      <c r="B157" s="49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75"/>
      <c r="T157" s="49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L157" s="107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8"/>
      <c r="BC157" s="87"/>
      <c r="BD157" s="87"/>
    </row>
    <row r="158" spans="1:56" ht="21.75" customHeight="1" x14ac:dyDescent="0.25">
      <c r="A158" s="56"/>
      <c r="B158" s="323" t="s">
        <v>106</v>
      </c>
      <c r="C158" s="324"/>
      <c r="D158" s="324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5"/>
      <c r="S158" s="75"/>
      <c r="T158" s="323" t="s">
        <v>106</v>
      </c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5"/>
      <c r="AL158" s="314" t="s">
        <v>106</v>
      </c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  <c r="BB158" s="316"/>
      <c r="BC158" s="87"/>
      <c r="BD158" s="87"/>
    </row>
    <row r="159" spans="1:56" s="70" customFormat="1" ht="57" customHeight="1" x14ac:dyDescent="0.25">
      <c r="A159" s="58"/>
      <c r="B159" s="205" t="s">
        <v>1</v>
      </c>
      <c r="C159" s="117" t="s">
        <v>2</v>
      </c>
      <c r="D159" s="117" t="s">
        <v>3</v>
      </c>
      <c r="E159" s="117" t="s">
        <v>4</v>
      </c>
      <c r="F159" s="117" t="s">
        <v>5</v>
      </c>
      <c r="G159" s="117" t="s">
        <v>19</v>
      </c>
      <c r="H159" s="117" t="s">
        <v>6</v>
      </c>
      <c r="I159" s="117" t="s">
        <v>7</v>
      </c>
      <c r="J159" s="117" t="s">
        <v>8</v>
      </c>
      <c r="K159" s="117" t="s">
        <v>9</v>
      </c>
      <c r="L159" s="117" t="s">
        <v>20</v>
      </c>
      <c r="M159" s="117" t="s">
        <v>10</v>
      </c>
      <c r="N159" s="117" t="s">
        <v>11</v>
      </c>
      <c r="O159" s="117" t="s">
        <v>12</v>
      </c>
      <c r="P159" s="117" t="s">
        <v>13</v>
      </c>
      <c r="Q159" s="117" t="s">
        <v>21</v>
      </c>
      <c r="R159" s="206" t="s">
        <v>14</v>
      </c>
      <c r="S159" s="85"/>
      <c r="T159" s="205" t="s">
        <v>1</v>
      </c>
      <c r="U159" s="117" t="s">
        <v>2</v>
      </c>
      <c r="V159" s="117" t="s">
        <v>3</v>
      </c>
      <c r="W159" s="117" t="s">
        <v>4</v>
      </c>
      <c r="X159" s="117" t="s">
        <v>5</v>
      </c>
      <c r="Y159" s="117" t="s">
        <v>19</v>
      </c>
      <c r="Z159" s="117" t="s">
        <v>6</v>
      </c>
      <c r="AA159" s="117" t="s">
        <v>7</v>
      </c>
      <c r="AB159" s="117" t="s">
        <v>8</v>
      </c>
      <c r="AC159" s="117" t="s">
        <v>9</v>
      </c>
      <c r="AD159" s="117" t="s">
        <v>20</v>
      </c>
      <c r="AE159" s="117" t="s">
        <v>10</v>
      </c>
      <c r="AF159" s="117" t="s">
        <v>11</v>
      </c>
      <c r="AG159" s="117" t="s">
        <v>12</v>
      </c>
      <c r="AH159" s="117" t="s">
        <v>13</v>
      </c>
      <c r="AI159" s="117" t="s">
        <v>21</v>
      </c>
      <c r="AJ159" s="206" t="s">
        <v>14</v>
      </c>
      <c r="AL159" s="221" t="s">
        <v>1</v>
      </c>
      <c r="AM159" s="103" t="s">
        <v>2</v>
      </c>
      <c r="AN159" s="103" t="s">
        <v>3</v>
      </c>
      <c r="AO159" s="103" t="s">
        <v>4</v>
      </c>
      <c r="AP159" s="103" t="s">
        <v>5</v>
      </c>
      <c r="AQ159" s="103" t="s">
        <v>19</v>
      </c>
      <c r="AR159" s="103" t="s">
        <v>6</v>
      </c>
      <c r="AS159" s="103" t="s">
        <v>7</v>
      </c>
      <c r="AT159" s="103" t="s">
        <v>8</v>
      </c>
      <c r="AU159" s="103" t="s">
        <v>9</v>
      </c>
      <c r="AV159" s="103" t="s">
        <v>20</v>
      </c>
      <c r="AW159" s="103" t="s">
        <v>10</v>
      </c>
      <c r="AX159" s="103" t="s">
        <v>11</v>
      </c>
      <c r="AY159" s="103" t="s">
        <v>12</v>
      </c>
      <c r="AZ159" s="103" t="s">
        <v>13</v>
      </c>
      <c r="BA159" s="103" t="s">
        <v>21</v>
      </c>
      <c r="BB159" s="222" t="s">
        <v>14</v>
      </c>
      <c r="BC159" s="88"/>
      <c r="BD159" s="88"/>
    </row>
    <row r="160" spans="1:56" ht="15.75" customHeight="1" outlineLevel="1" x14ac:dyDescent="0.25">
      <c r="A160" s="56"/>
      <c r="B160" s="207" t="s">
        <v>129</v>
      </c>
      <c r="C160" s="66"/>
      <c r="D160" s="66"/>
      <c r="E160" s="66"/>
      <c r="F160" s="67"/>
      <c r="G160" s="123">
        <f>SUM(C160:F160)</f>
        <v>0</v>
      </c>
      <c r="H160" s="67"/>
      <c r="I160" s="67"/>
      <c r="J160" s="67"/>
      <c r="K160" s="67"/>
      <c r="L160" s="123">
        <f>SUM(H160:K160)</f>
        <v>0</v>
      </c>
      <c r="M160" s="67"/>
      <c r="N160" s="67"/>
      <c r="O160" s="67"/>
      <c r="P160" s="67"/>
      <c r="Q160" s="123">
        <f>SUM(M160:P160)</f>
        <v>0</v>
      </c>
      <c r="R160" s="230">
        <f>+C160+D160+E160+F160+H160+I160+J160+K160+M160+N160+O160+P160</f>
        <v>0</v>
      </c>
      <c r="S160" s="75"/>
      <c r="T160" s="207" t="s">
        <v>134</v>
      </c>
      <c r="U160" s="66"/>
      <c r="V160" s="66"/>
      <c r="W160" s="66"/>
      <c r="X160" s="67"/>
      <c r="Y160" s="123">
        <f>SUM(U160:X160)</f>
        <v>0</v>
      </c>
      <c r="Z160" s="67"/>
      <c r="AA160" s="67"/>
      <c r="AB160" s="67"/>
      <c r="AC160" s="67"/>
      <c r="AD160" s="123">
        <f>SUM(Z160:AC160)</f>
        <v>0</v>
      </c>
      <c r="AE160" s="67"/>
      <c r="AF160" s="67"/>
      <c r="AG160" s="67"/>
      <c r="AH160" s="67"/>
      <c r="AI160" s="123">
        <f>SUM(AE160:AH160)</f>
        <v>0</v>
      </c>
      <c r="AJ160" s="230">
        <f>+U160+V160+W160+X160+Z160+AA160+AB160+AC160+AE160+AF160+AG160+AH160</f>
        <v>0</v>
      </c>
      <c r="AL160" s="207" t="s">
        <v>183</v>
      </c>
      <c r="AM160" s="99">
        <f>+C160+U160</f>
        <v>0</v>
      </c>
      <c r="AN160" s="99">
        <f t="shared" ref="AN160:AP175" si="308">+D160+V160</f>
        <v>0</v>
      </c>
      <c r="AO160" s="99">
        <f t="shared" si="308"/>
        <v>0</v>
      </c>
      <c r="AP160" s="99">
        <f t="shared" si="308"/>
        <v>0</v>
      </c>
      <c r="AQ160" s="97">
        <f>SUM(AM160:AP160)</f>
        <v>0</v>
      </c>
      <c r="AR160" s="100">
        <f>+H160+Z160</f>
        <v>0</v>
      </c>
      <c r="AS160" s="100">
        <f t="shared" ref="AS160:AU175" si="309">+I160+AA160</f>
        <v>0</v>
      </c>
      <c r="AT160" s="100">
        <f t="shared" si="309"/>
        <v>0</v>
      </c>
      <c r="AU160" s="100">
        <f t="shared" si="309"/>
        <v>0</v>
      </c>
      <c r="AV160" s="97">
        <f>SUM(AR160:AU160)</f>
        <v>0</v>
      </c>
      <c r="AW160" s="100">
        <f>+M160+AE160</f>
        <v>0</v>
      </c>
      <c r="AX160" s="100">
        <f t="shared" ref="AX160:AZ175" si="310">+N160+AF160</f>
        <v>0</v>
      </c>
      <c r="AY160" s="100">
        <f t="shared" si="310"/>
        <v>0</v>
      </c>
      <c r="AZ160" s="100">
        <f t="shared" si="310"/>
        <v>0</v>
      </c>
      <c r="BA160" s="97">
        <f>SUM(AW160:AZ160)</f>
        <v>0</v>
      </c>
      <c r="BB160" s="241">
        <f>+AM160+AN160+AO160+AP160+AR160+AS160+AT160+AU160+AW160+AX160+AY160+AZ160</f>
        <v>0</v>
      </c>
      <c r="BC160" s="87"/>
      <c r="BD160" s="87"/>
    </row>
    <row r="161" spans="1:56" ht="15.75" customHeight="1" outlineLevel="1" x14ac:dyDescent="0.25">
      <c r="A161" s="56"/>
      <c r="B161" s="209" t="s">
        <v>130</v>
      </c>
      <c r="C161" s="118"/>
      <c r="D161" s="118"/>
      <c r="E161" s="118"/>
      <c r="F161" s="119"/>
      <c r="G161" s="123">
        <f t="shared" ref="G161:G191" si="311">SUM(C161:F161)</f>
        <v>0</v>
      </c>
      <c r="H161" s="119"/>
      <c r="I161" s="119"/>
      <c r="J161" s="119"/>
      <c r="K161" s="119"/>
      <c r="L161" s="123">
        <f t="shared" ref="L161:L191" si="312">SUM(H161:K161)</f>
        <v>0</v>
      </c>
      <c r="M161" s="119"/>
      <c r="N161" s="119"/>
      <c r="O161" s="119"/>
      <c r="P161" s="119"/>
      <c r="Q161" s="123">
        <f t="shared" ref="Q161:Q191" si="313">SUM(M161:P161)</f>
        <v>0</v>
      </c>
      <c r="R161" s="230">
        <f t="shared" ref="R161:R191" si="314">+C161+D161+E161+F161+H161+I161+J161+K161+M161+N161+O161+P161</f>
        <v>0</v>
      </c>
      <c r="S161" s="75"/>
      <c r="T161" s="209" t="s">
        <v>135</v>
      </c>
      <c r="U161" s="118"/>
      <c r="V161" s="118"/>
      <c r="W161" s="118"/>
      <c r="X161" s="119"/>
      <c r="Y161" s="124">
        <f t="shared" ref="Y161:Y192" si="315">SUM(U161:X161)</f>
        <v>0</v>
      </c>
      <c r="Z161" s="119"/>
      <c r="AA161" s="119"/>
      <c r="AB161" s="119"/>
      <c r="AC161" s="119"/>
      <c r="AD161" s="124">
        <f t="shared" ref="AD161:AD192" si="316">SUM(Z161:AC161)</f>
        <v>0</v>
      </c>
      <c r="AE161" s="119"/>
      <c r="AF161" s="119"/>
      <c r="AG161" s="119"/>
      <c r="AH161" s="119"/>
      <c r="AI161" s="124">
        <f t="shared" ref="AI161:AI192" si="317">SUM(AE161:AH161)</f>
        <v>0</v>
      </c>
      <c r="AJ161" s="261">
        <f t="shared" ref="AJ161:AJ192" si="318">+U161+V161+W161+X161+Z161+AA161+AB161+AC161+AE161+AF161+AG161+AH161</f>
        <v>0</v>
      </c>
      <c r="AL161" s="209" t="s">
        <v>184</v>
      </c>
      <c r="AM161" s="99">
        <f t="shared" ref="AM161:AP190" si="319">+C161+U161</f>
        <v>0</v>
      </c>
      <c r="AN161" s="99">
        <f t="shared" si="308"/>
        <v>0</v>
      </c>
      <c r="AO161" s="99">
        <f t="shared" si="308"/>
        <v>0</v>
      </c>
      <c r="AP161" s="99">
        <f t="shared" si="308"/>
        <v>0</v>
      </c>
      <c r="AQ161" s="97">
        <f t="shared" ref="AQ161:AQ191" si="320">SUM(AM161:AP161)</f>
        <v>0</v>
      </c>
      <c r="AR161" s="100">
        <f t="shared" ref="AR161:AU191" si="321">+H161+Z161</f>
        <v>0</v>
      </c>
      <c r="AS161" s="100">
        <f t="shared" si="309"/>
        <v>0</v>
      </c>
      <c r="AT161" s="100">
        <f t="shared" si="309"/>
        <v>0</v>
      </c>
      <c r="AU161" s="100">
        <f t="shared" si="309"/>
        <v>0</v>
      </c>
      <c r="AV161" s="97">
        <f t="shared" ref="AV161:AV190" si="322">SUM(AR161:AU161)</f>
        <v>0</v>
      </c>
      <c r="AW161" s="100">
        <f t="shared" ref="AW161:AZ190" si="323">+M161+AE161</f>
        <v>0</v>
      </c>
      <c r="AX161" s="100">
        <f t="shared" si="310"/>
        <v>0</v>
      </c>
      <c r="AY161" s="100">
        <f t="shared" si="310"/>
        <v>0</v>
      </c>
      <c r="AZ161" s="100">
        <f t="shared" si="310"/>
        <v>0</v>
      </c>
      <c r="BA161" s="97">
        <f t="shared" ref="BA161:BA191" si="324">SUM(AW161:AZ161)</f>
        <v>0</v>
      </c>
      <c r="BB161" s="241">
        <f t="shared" ref="BB161:BB190" si="325">+AM161+AN161+AO161+AP161+AR161+AS161+AT161+AU161+AW161+AX161+AY161+AZ161</f>
        <v>0</v>
      </c>
      <c r="BC161" s="87"/>
      <c r="BD161" s="87"/>
    </row>
    <row r="162" spans="1:56" ht="15.75" customHeight="1" outlineLevel="1" x14ac:dyDescent="0.25">
      <c r="A162" s="56"/>
      <c r="B162" s="211" t="s">
        <v>131</v>
      </c>
      <c r="C162" s="68"/>
      <c r="D162" s="68"/>
      <c r="E162" s="68"/>
      <c r="F162" s="69"/>
      <c r="G162" s="123">
        <f t="shared" si="311"/>
        <v>0</v>
      </c>
      <c r="H162" s="69"/>
      <c r="I162" s="69"/>
      <c r="J162" s="69"/>
      <c r="K162" s="69"/>
      <c r="L162" s="123">
        <f t="shared" si="312"/>
        <v>0</v>
      </c>
      <c r="M162" s="69"/>
      <c r="N162" s="69"/>
      <c r="O162" s="69"/>
      <c r="P162" s="69"/>
      <c r="Q162" s="123">
        <f t="shared" si="313"/>
        <v>0</v>
      </c>
      <c r="R162" s="230">
        <f t="shared" si="314"/>
        <v>0</v>
      </c>
      <c r="S162" s="75"/>
      <c r="T162" s="211" t="s">
        <v>136</v>
      </c>
      <c r="U162" s="68"/>
      <c r="V162" s="68"/>
      <c r="W162" s="68"/>
      <c r="X162" s="69"/>
      <c r="Y162" s="124">
        <f t="shared" si="315"/>
        <v>0</v>
      </c>
      <c r="Z162" s="69"/>
      <c r="AA162" s="69"/>
      <c r="AB162" s="69"/>
      <c r="AC162" s="69"/>
      <c r="AD162" s="124">
        <f t="shared" si="316"/>
        <v>0</v>
      </c>
      <c r="AE162" s="69"/>
      <c r="AF162" s="69"/>
      <c r="AG162" s="69"/>
      <c r="AH162" s="69"/>
      <c r="AI162" s="124">
        <f t="shared" si="317"/>
        <v>0</v>
      </c>
      <c r="AJ162" s="261">
        <f t="shared" si="318"/>
        <v>0</v>
      </c>
      <c r="AL162" s="211" t="s">
        <v>185</v>
      </c>
      <c r="AM162" s="99">
        <f t="shared" si="319"/>
        <v>0</v>
      </c>
      <c r="AN162" s="99">
        <f t="shared" si="308"/>
        <v>0</v>
      </c>
      <c r="AO162" s="99">
        <f t="shared" si="308"/>
        <v>0</v>
      </c>
      <c r="AP162" s="99">
        <f t="shared" si="308"/>
        <v>0</v>
      </c>
      <c r="AQ162" s="97">
        <f t="shared" si="320"/>
        <v>0</v>
      </c>
      <c r="AR162" s="100">
        <f t="shared" si="321"/>
        <v>0</v>
      </c>
      <c r="AS162" s="100">
        <f t="shared" si="309"/>
        <v>0</v>
      </c>
      <c r="AT162" s="100">
        <f t="shared" si="309"/>
        <v>0</v>
      </c>
      <c r="AU162" s="100">
        <f t="shared" si="309"/>
        <v>0</v>
      </c>
      <c r="AV162" s="97">
        <f t="shared" si="322"/>
        <v>0</v>
      </c>
      <c r="AW162" s="100">
        <f t="shared" si="323"/>
        <v>0</v>
      </c>
      <c r="AX162" s="100">
        <f t="shared" si="310"/>
        <v>0</v>
      </c>
      <c r="AY162" s="100">
        <f t="shared" si="310"/>
        <v>0</v>
      </c>
      <c r="AZ162" s="100">
        <f t="shared" si="310"/>
        <v>0</v>
      </c>
      <c r="BA162" s="97">
        <f t="shared" si="324"/>
        <v>0</v>
      </c>
      <c r="BB162" s="241">
        <f t="shared" si="325"/>
        <v>0</v>
      </c>
      <c r="BC162" s="87"/>
      <c r="BD162" s="87"/>
    </row>
    <row r="163" spans="1:56" ht="15.75" customHeight="1" outlineLevel="1" x14ac:dyDescent="0.25">
      <c r="A163" s="56"/>
      <c r="B163" s="209" t="s">
        <v>132</v>
      </c>
      <c r="C163" s="118"/>
      <c r="D163" s="118"/>
      <c r="E163" s="118"/>
      <c r="F163" s="119"/>
      <c r="G163" s="123">
        <f t="shared" si="311"/>
        <v>0</v>
      </c>
      <c r="H163" s="119"/>
      <c r="I163" s="119"/>
      <c r="J163" s="119"/>
      <c r="K163" s="119"/>
      <c r="L163" s="123">
        <f t="shared" si="312"/>
        <v>0</v>
      </c>
      <c r="M163" s="119"/>
      <c r="N163" s="119"/>
      <c r="O163" s="119"/>
      <c r="P163" s="119"/>
      <c r="Q163" s="123">
        <f t="shared" si="313"/>
        <v>0</v>
      </c>
      <c r="R163" s="230">
        <f t="shared" si="314"/>
        <v>0</v>
      </c>
      <c r="S163" s="75"/>
      <c r="T163" s="209" t="s">
        <v>137</v>
      </c>
      <c r="U163" s="118"/>
      <c r="V163" s="118"/>
      <c r="W163" s="118"/>
      <c r="X163" s="119"/>
      <c r="Y163" s="124">
        <f t="shared" si="315"/>
        <v>0</v>
      </c>
      <c r="Z163" s="119"/>
      <c r="AA163" s="119"/>
      <c r="AB163" s="119"/>
      <c r="AC163" s="119"/>
      <c r="AD163" s="124">
        <f t="shared" si="316"/>
        <v>0</v>
      </c>
      <c r="AE163" s="119"/>
      <c r="AF163" s="119"/>
      <c r="AG163" s="119"/>
      <c r="AH163" s="119"/>
      <c r="AI163" s="124">
        <f t="shared" si="317"/>
        <v>0</v>
      </c>
      <c r="AJ163" s="261">
        <f t="shared" si="318"/>
        <v>0</v>
      </c>
      <c r="AL163" s="209" t="s">
        <v>186</v>
      </c>
      <c r="AM163" s="99">
        <f t="shared" si="319"/>
        <v>0</v>
      </c>
      <c r="AN163" s="99">
        <f t="shared" si="308"/>
        <v>0</v>
      </c>
      <c r="AO163" s="99">
        <f t="shared" si="308"/>
        <v>0</v>
      </c>
      <c r="AP163" s="99">
        <f t="shared" si="308"/>
        <v>0</v>
      </c>
      <c r="AQ163" s="97">
        <f t="shared" si="320"/>
        <v>0</v>
      </c>
      <c r="AR163" s="100">
        <f t="shared" si="321"/>
        <v>0</v>
      </c>
      <c r="AS163" s="100">
        <f t="shared" si="309"/>
        <v>0</v>
      </c>
      <c r="AT163" s="100">
        <f t="shared" si="309"/>
        <v>0</v>
      </c>
      <c r="AU163" s="100">
        <f t="shared" si="309"/>
        <v>0</v>
      </c>
      <c r="AV163" s="97">
        <f t="shared" si="322"/>
        <v>0</v>
      </c>
      <c r="AW163" s="100">
        <f t="shared" si="323"/>
        <v>0</v>
      </c>
      <c r="AX163" s="100">
        <f t="shared" si="310"/>
        <v>0</v>
      </c>
      <c r="AY163" s="100">
        <f t="shared" si="310"/>
        <v>0</v>
      </c>
      <c r="AZ163" s="100">
        <f t="shared" si="310"/>
        <v>0</v>
      </c>
      <c r="BA163" s="97">
        <f t="shared" si="324"/>
        <v>0</v>
      </c>
      <c r="BB163" s="241">
        <f t="shared" si="325"/>
        <v>0</v>
      </c>
      <c r="BC163" s="87"/>
      <c r="BD163" s="87"/>
    </row>
    <row r="164" spans="1:56" ht="15.75" customHeight="1" outlineLevel="1" x14ac:dyDescent="0.25">
      <c r="A164" s="56"/>
      <c r="B164" s="211" t="s">
        <v>133</v>
      </c>
      <c r="C164" s="68"/>
      <c r="D164" s="68"/>
      <c r="E164" s="68"/>
      <c r="F164" s="69"/>
      <c r="G164" s="123">
        <f t="shared" si="311"/>
        <v>0</v>
      </c>
      <c r="H164" s="69"/>
      <c r="I164" s="69"/>
      <c r="J164" s="69"/>
      <c r="K164" s="69"/>
      <c r="L164" s="123">
        <f t="shared" si="312"/>
        <v>0</v>
      </c>
      <c r="M164" s="69"/>
      <c r="N164" s="69"/>
      <c r="O164" s="69"/>
      <c r="P164" s="69"/>
      <c r="Q164" s="123">
        <f t="shared" si="313"/>
        <v>0</v>
      </c>
      <c r="R164" s="230">
        <f t="shared" si="314"/>
        <v>0</v>
      </c>
      <c r="S164" s="75"/>
      <c r="T164" s="211" t="s">
        <v>138</v>
      </c>
      <c r="U164" s="68"/>
      <c r="V164" s="68"/>
      <c r="W164" s="68"/>
      <c r="X164" s="69"/>
      <c r="Y164" s="124">
        <f t="shared" si="315"/>
        <v>0</v>
      </c>
      <c r="Z164" s="69"/>
      <c r="AA164" s="69"/>
      <c r="AB164" s="69"/>
      <c r="AC164" s="69"/>
      <c r="AD164" s="124">
        <f t="shared" si="316"/>
        <v>0</v>
      </c>
      <c r="AE164" s="69"/>
      <c r="AF164" s="69"/>
      <c r="AG164" s="69"/>
      <c r="AH164" s="69"/>
      <c r="AI164" s="124">
        <f t="shared" si="317"/>
        <v>0</v>
      </c>
      <c r="AJ164" s="261">
        <f t="shared" si="318"/>
        <v>0</v>
      </c>
      <c r="AL164" s="211" t="s">
        <v>187</v>
      </c>
      <c r="AM164" s="99">
        <f t="shared" si="319"/>
        <v>0</v>
      </c>
      <c r="AN164" s="99">
        <f t="shared" si="308"/>
        <v>0</v>
      </c>
      <c r="AO164" s="99">
        <f t="shared" si="308"/>
        <v>0</v>
      </c>
      <c r="AP164" s="99">
        <f t="shared" si="308"/>
        <v>0</v>
      </c>
      <c r="AQ164" s="97">
        <f t="shared" si="320"/>
        <v>0</v>
      </c>
      <c r="AR164" s="100">
        <f t="shared" si="321"/>
        <v>0</v>
      </c>
      <c r="AS164" s="100">
        <f t="shared" si="309"/>
        <v>0</v>
      </c>
      <c r="AT164" s="100">
        <f t="shared" si="309"/>
        <v>0</v>
      </c>
      <c r="AU164" s="100">
        <f t="shared" si="309"/>
        <v>0</v>
      </c>
      <c r="AV164" s="97">
        <f t="shared" si="322"/>
        <v>0</v>
      </c>
      <c r="AW164" s="100">
        <f t="shared" si="323"/>
        <v>0</v>
      </c>
      <c r="AX164" s="100">
        <f t="shared" si="310"/>
        <v>0</v>
      </c>
      <c r="AY164" s="100">
        <f t="shared" si="310"/>
        <v>0</v>
      </c>
      <c r="AZ164" s="100">
        <f t="shared" si="310"/>
        <v>0</v>
      </c>
      <c r="BA164" s="97">
        <f t="shared" si="324"/>
        <v>0</v>
      </c>
      <c r="BB164" s="241">
        <f t="shared" si="325"/>
        <v>0</v>
      </c>
      <c r="BC164" s="87"/>
      <c r="BD164" s="87"/>
    </row>
    <row r="165" spans="1:56" ht="15.75" customHeight="1" outlineLevel="1" x14ac:dyDescent="0.25">
      <c r="A165" s="56"/>
      <c r="B165" s="211" t="s">
        <v>251</v>
      </c>
      <c r="C165" s="118"/>
      <c r="D165" s="118"/>
      <c r="E165" s="118"/>
      <c r="F165" s="119"/>
      <c r="G165" s="123">
        <f t="shared" si="311"/>
        <v>0</v>
      </c>
      <c r="H165" s="119"/>
      <c r="I165" s="119"/>
      <c r="J165" s="119"/>
      <c r="K165" s="119"/>
      <c r="L165" s="123">
        <f t="shared" si="312"/>
        <v>0</v>
      </c>
      <c r="M165" s="119"/>
      <c r="N165" s="119"/>
      <c r="O165" s="119"/>
      <c r="P165" s="119"/>
      <c r="Q165" s="123">
        <f t="shared" si="313"/>
        <v>0</v>
      </c>
      <c r="R165" s="230">
        <f t="shared" si="314"/>
        <v>0</v>
      </c>
      <c r="S165" s="75"/>
      <c r="T165" s="211" t="s">
        <v>252</v>
      </c>
      <c r="U165" s="118"/>
      <c r="V165" s="118"/>
      <c r="W165" s="118"/>
      <c r="X165" s="119"/>
      <c r="Y165" s="124">
        <f t="shared" si="315"/>
        <v>0</v>
      </c>
      <c r="Z165" s="119"/>
      <c r="AA165" s="119"/>
      <c r="AB165" s="119"/>
      <c r="AC165" s="119"/>
      <c r="AD165" s="124">
        <f t="shared" si="316"/>
        <v>0</v>
      </c>
      <c r="AE165" s="119"/>
      <c r="AF165" s="119"/>
      <c r="AG165" s="119"/>
      <c r="AH165" s="119"/>
      <c r="AI165" s="124">
        <f t="shared" si="317"/>
        <v>0</v>
      </c>
      <c r="AJ165" s="261">
        <f t="shared" si="318"/>
        <v>0</v>
      </c>
      <c r="AL165" s="211" t="s">
        <v>188</v>
      </c>
      <c r="AM165" s="99">
        <f t="shared" si="319"/>
        <v>0</v>
      </c>
      <c r="AN165" s="99">
        <f t="shared" si="308"/>
        <v>0</v>
      </c>
      <c r="AO165" s="99">
        <f t="shared" si="308"/>
        <v>0</v>
      </c>
      <c r="AP165" s="99">
        <f t="shared" si="308"/>
        <v>0</v>
      </c>
      <c r="AQ165" s="97">
        <f t="shared" si="320"/>
        <v>0</v>
      </c>
      <c r="AR165" s="100">
        <f t="shared" si="321"/>
        <v>0</v>
      </c>
      <c r="AS165" s="100">
        <f t="shared" si="309"/>
        <v>0</v>
      </c>
      <c r="AT165" s="100">
        <f t="shared" si="309"/>
        <v>0</v>
      </c>
      <c r="AU165" s="100">
        <f t="shared" si="309"/>
        <v>0</v>
      </c>
      <c r="AV165" s="97">
        <f t="shared" si="322"/>
        <v>0</v>
      </c>
      <c r="AW165" s="100">
        <f t="shared" si="323"/>
        <v>0</v>
      </c>
      <c r="AX165" s="100">
        <f t="shared" si="310"/>
        <v>0</v>
      </c>
      <c r="AY165" s="100">
        <f t="shared" si="310"/>
        <v>0</v>
      </c>
      <c r="AZ165" s="100">
        <f t="shared" si="310"/>
        <v>0</v>
      </c>
      <c r="BA165" s="97">
        <f t="shared" si="324"/>
        <v>0</v>
      </c>
      <c r="BB165" s="241">
        <f t="shared" si="325"/>
        <v>0</v>
      </c>
      <c r="BC165" s="87"/>
      <c r="BD165" s="87"/>
    </row>
    <row r="166" spans="1:56" ht="15.75" customHeight="1" outlineLevel="1" x14ac:dyDescent="0.25">
      <c r="A166" s="56"/>
      <c r="B166" s="211" t="s">
        <v>253</v>
      </c>
      <c r="C166" s="68"/>
      <c r="D166" s="68"/>
      <c r="E166" s="68"/>
      <c r="F166" s="69"/>
      <c r="G166" s="123">
        <f t="shared" si="311"/>
        <v>0</v>
      </c>
      <c r="H166" s="69"/>
      <c r="I166" s="69"/>
      <c r="J166" s="69"/>
      <c r="K166" s="78"/>
      <c r="L166" s="123">
        <f t="shared" si="312"/>
        <v>0</v>
      </c>
      <c r="M166" s="69"/>
      <c r="N166" s="69"/>
      <c r="O166" s="69"/>
      <c r="P166" s="69"/>
      <c r="Q166" s="123">
        <f t="shared" si="313"/>
        <v>0</v>
      </c>
      <c r="R166" s="230">
        <f t="shared" si="314"/>
        <v>0</v>
      </c>
      <c r="S166" s="75"/>
      <c r="T166" s="211" t="s">
        <v>254</v>
      </c>
      <c r="U166" s="68"/>
      <c r="V166" s="68"/>
      <c r="W166" s="68"/>
      <c r="X166" s="69"/>
      <c r="Y166" s="124">
        <f t="shared" si="315"/>
        <v>0</v>
      </c>
      <c r="Z166" s="69"/>
      <c r="AA166" s="69"/>
      <c r="AB166" s="69"/>
      <c r="AC166" s="78"/>
      <c r="AD166" s="124">
        <f t="shared" si="316"/>
        <v>0</v>
      </c>
      <c r="AE166" s="69"/>
      <c r="AF166" s="69"/>
      <c r="AG166" s="69"/>
      <c r="AH166" s="69"/>
      <c r="AI166" s="124">
        <f t="shared" si="317"/>
        <v>0</v>
      </c>
      <c r="AJ166" s="261">
        <f t="shared" si="318"/>
        <v>0</v>
      </c>
      <c r="AL166" s="211" t="s">
        <v>189</v>
      </c>
      <c r="AM166" s="99">
        <f t="shared" si="319"/>
        <v>0</v>
      </c>
      <c r="AN166" s="99">
        <f t="shared" si="308"/>
        <v>0</v>
      </c>
      <c r="AO166" s="99">
        <f t="shared" si="308"/>
        <v>0</v>
      </c>
      <c r="AP166" s="99">
        <f t="shared" si="308"/>
        <v>0</v>
      </c>
      <c r="AQ166" s="97">
        <f t="shared" si="320"/>
        <v>0</v>
      </c>
      <c r="AR166" s="100">
        <f t="shared" si="321"/>
        <v>0</v>
      </c>
      <c r="AS166" s="100">
        <f t="shared" si="309"/>
        <v>0</v>
      </c>
      <c r="AT166" s="100">
        <f t="shared" si="309"/>
        <v>0</v>
      </c>
      <c r="AU166" s="100">
        <f t="shared" si="309"/>
        <v>0</v>
      </c>
      <c r="AV166" s="97">
        <f t="shared" si="322"/>
        <v>0</v>
      </c>
      <c r="AW166" s="100">
        <f t="shared" si="323"/>
        <v>0</v>
      </c>
      <c r="AX166" s="100">
        <f t="shared" si="310"/>
        <v>0</v>
      </c>
      <c r="AY166" s="100">
        <f t="shared" si="310"/>
        <v>0</v>
      </c>
      <c r="AZ166" s="100">
        <f t="shared" si="310"/>
        <v>0</v>
      </c>
      <c r="BA166" s="97">
        <f t="shared" si="324"/>
        <v>0</v>
      </c>
      <c r="BB166" s="241">
        <f t="shared" si="325"/>
        <v>0</v>
      </c>
      <c r="BC166" s="87"/>
      <c r="BD166" s="87"/>
    </row>
    <row r="167" spans="1:56" ht="15.75" customHeight="1" outlineLevel="1" x14ac:dyDescent="0.25">
      <c r="A167" s="56"/>
      <c r="B167" s="209" t="s">
        <v>255</v>
      </c>
      <c r="C167" s="118"/>
      <c r="D167" s="118"/>
      <c r="E167" s="118"/>
      <c r="F167" s="119"/>
      <c r="G167" s="123">
        <f t="shared" si="311"/>
        <v>0</v>
      </c>
      <c r="H167" s="119"/>
      <c r="I167" s="119"/>
      <c r="J167" s="119"/>
      <c r="K167" s="119"/>
      <c r="L167" s="123">
        <f t="shared" si="312"/>
        <v>0</v>
      </c>
      <c r="M167" s="119"/>
      <c r="N167" s="119"/>
      <c r="O167" s="119"/>
      <c r="P167" s="119"/>
      <c r="Q167" s="123">
        <f t="shared" si="313"/>
        <v>0</v>
      </c>
      <c r="R167" s="230">
        <f t="shared" si="314"/>
        <v>0</v>
      </c>
      <c r="S167" s="75"/>
      <c r="T167" s="209" t="s">
        <v>256</v>
      </c>
      <c r="U167" s="118"/>
      <c r="V167" s="118"/>
      <c r="W167" s="118"/>
      <c r="X167" s="119"/>
      <c r="Y167" s="124">
        <f t="shared" si="315"/>
        <v>0</v>
      </c>
      <c r="Z167" s="119"/>
      <c r="AA167" s="119"/>
      <c r="AB167" s="119"/>
      <c r="AC167" s="119"/>
      <c r="AD167" s="124">
        <f t="shared" si="316"/>
        <v>0</v>
      </c>
      <c r="AE167" s="119"/>
      <c r="AF167" s="119"/>
      <c r="AG167" s="119"/>
      <c r="AH167" s="119"/>
      <c r="AI167" s="124">
        <f t="shared" si="317"/>
        <v>0</v>
      </c>
      <c r="AJ167" s="261">
        <f t="shared" si="318"/>
        <v>0</v>
      </c>
      <c r="AL167" s="209" t="s">
        <v>190</v>
      </c>
      <c r="AM167" s="99">
        <f t="shared" si="319"/>
        <v>0</v>
      </c>
      <c r="AN167" s="99">
        <f t="shared" si="308"/>
        <v>0</v>
      </c>
      <c r="AO167" s="99">
        <f t="shared" si="308"/>
        <v>0</v>
      </c>
      <c r="AP167" s="99">
        <f t="shared" si="308"/>
        <v>0</v>
      </c>
      <c r="AQ167" s="97">
        <f t="shared" si="320"/>
        <v>0</v>
      </c>
      <c r="AR167" s="100">
        <f t="shared" si="321"/>
        <v>0</v>
      </c>
      <c r="AS167" s="100">
        <f t="shared" si="309"/>
        <v>0</v>
      </c>
      <c r="AT167" s="100">
        <f t="shared" si="309"/>
        <v>0</v>
      </c>
      <c r="AU167" s="100">
        <f t="shared" si="309"/>
        <v>0</v>
      </c>
      <c r="AV167" s="97">
        <f t="shared" si="322"/>
        <v>0</v>
      </c>
      <c r="AW167" s="100">
        <f t="shared" si="323"/>
        <v>0</v>
      </c>
      <c r="AX167" s="100">
        <f t="shared" si="310"/>
        <v>0</v>
      </c>
      <c r="AY167" s="100">
        <f t="shared" si="310"/>
        <v>0</v>
      </c>
      <c r="AZ167" s="100">
        <f t="shared" si="310"/>
        <v>0</v>
      </c>
      <c r="BA167" s="97">
        <f t="shared" si="324"/>
        <v>0</v>
      </c>
      <c r="BB167" s="241">
        <f t="shared" si="325"/>
        <v>0</v>
      </c>
      <c r="BC167" s="87"/>
      <c r="BD167" s="87"/>
    </row>
    <row r="168" spans="1:56" ht="15.75" customHeight="1" outlineLevel="1" x14ac:dyDescent="0.25">
      <c r="A168" s="56"/>
      <c r="B168" s="211" t="s">
        <v>257</v>
      </c>
      <c r="C168" s="68"/>
      <c r="D168" s="68"/>
      <c r="E168" s="68"/>
      <c r="F168" s="69"/>
      <c r="G168" s="123">
        <f t="shared" si="311"/>
        <v>0</v>
      </c>
      <c r="H168" s="69"/>
      <c r="I168" s="69"/>
      <c r="J168" s="69"/>
      <c r="K168" s="69"/>
      <c r="L168" s="123">
        <f t="shared" si="312"/>
        <v>0</v>
      </c>
      <c r="M168" s="69"/>
      <c r="N168" s="69"/>
      <c r="O168" s="69"/>
      <c r="P168" s="69"/>
      <c r="Q168" s="123">
        <f t="shared" si="313"/>
        <v>0</v>
      </c>
      <c r="R168" s="230">
        <f t="shared" si="314"/>
        <v>0</v>
      </c>
      <c r="S168" s="75"/>
      <c r="T168" s="211" t="s">
        <v>257</v>
      </c>
      <c r="U168" s="68"/>
      <c r="V168" s="68"/>
      <c r="W168" s="68"/>
      <c r="X168" s="69"/>
      <c r="Y168" s="124">
        <f t="shared" si="315"/>
        <v>0</v>
      </c>
      <c r="Z168" s="69"/>
      <c r="AA168" s="69"/>
      <c r="AB168" s="69"/>
      <c r="AC168" s="69"/>
      <c r="AD168" s="124">
        <f t="shared" si="316"/>
        <v>0</v>
      </c>
      <c r="AE168" s="69"/>
      <c r="AF168" s="69"/>
      <c r="AG168" s="69"/>
      <c r="AH168" s="69"/>
      <c r="AI168" s="124">
        <f t="shared" si="317"/>
        <v>0</v>
      </c>
      <c r="AJ168" s="261">
        <f t="shared" si="318"/>
        <v>0</v>
      </c>
      <c r="AL168" s="211" t="s">
        <v>191</v>
      </c>
      <c r="AM168" s="99">
        <f t="shared" si="319"/>
        <v>0</v>
      </c>
      <c r="AN168" s="99">
        <f t="shared" si="308"/>
        <v>0</v>
      </c>
      <c r="AO168" s="99">
        <f t="shared" si="308"/>
        <v>0</v>
      </c>
      <c r="AP168" s="99">
        <f t="shared" si="308"/>
        <v>0</v>
      </c>
      <c r="AQ168" s="97">
        <f t="shared" si="320"/>
        <v>0</v>
      </c>
      <c r="AR168" s="100">
        <f t="shared" si="321"/>
        <v>0</v>
      </c>
      <c r="AS168" s="100">
        <f t="shared" si="309"/>
        <v>0</v>
      </c>
      <c r="AT168" s="100">
        <f t="shared" si="309"/>
        <v>0</v>
      </c>
      <c r="AU168" s="100">
        <f t="shared" si="309"/>
        <v>0</v>
      </c>
      <c r="AV168" s="97">
        <f t="shared" si="322"/>
        <v>0</v>
      </c>
      <c r="AW168" s="100">
        <f t="shared" si="323"/>
        <v>0</v>
      </c>
      <c r="AX168" s="100">
        <f t="shared" si="310"/>
        <v>0</v>
      </c>
      <c r="AY168" s="100">
        <f t="shared" si="310"/>
        <v>0</v>
      </c>
      <c r="AZ168" s="100">
        <f t="shared" si="310"/>
        <v>0</v>
      </c>
      <c r="BA168" s="97">
        <f t="shared" si="324"/>
        <v>0</v>
      </c>
      <c r="BB168" s="241">
        <f t="shared" si="325"/>
        <v>0</v>
      </c>
      <c r="BC168" s="87"/>
      <c r="BD168" s="87"/>
    </row>
    <row r="169" spans="1:56" ht="15.75" customHeight="1" outlineLevel="1" x14ac:dyDescent="0.25">
      <c r="A169" s="56"/>
      <c r="B169" s="209" t="s">
        <v>258</v>
      </c>
      <c r="C169" s="68"/>
      <c r="D169" s="68"/>
      <c r="E169" s="68"/>
      <c r="F169" s="69"/>
      <c r="G169" s="123">
        <f t="shared" si="311"/>
        <v>0</v>
      </c>
      <c r="H169" s="69"/>
      <c r="I169" s="69"/>
      <c r="J169" s="69"/>
      <c r="K169" s="69"/>
      <c r="L169" s="123">
        <f t="shared" si="312"/>
        <v>0</v>
      </c>
      <c r="M169" s="69"/>
      <c r="N169" s="69"/>
      <c r="O169" s="69"/>
      <c r="P169" s="69"/>
      <c r="Q169" s="123">
        <f t="shared" si="313"/>
        <v>0</v>
      </c>
      <c r="R169" s="230">
        <f t="shared" si="314"/>
        <v>0</v>
      </c>
      <c r="S169" s="75"/>
      <c r="T169" s="209" t="s">
        <v>258</v>
      </c>
      <c r="U169" s="68"/>
      <c r="V169" s="68"/>
      <c r="W169" s="68"/>
      <c r="X169" s="69"/>
      <c r="Y169" s="124">
        <f t="shared" si="315"/>
        <v>0</v>
      </c>
      <c r="Z169" s="69"/>
      <c r="AA169" s="69"/>
      <c r="AB169" s="69"/>
      <c r="AC169" s="69"/>
      <c r="AD169" s="124">
        <f t="shared" si="316"/>
        <v>0</v>
      </c>
      <c r="AE169" s="69"/>
      <c r="AF169" s="69"/>
      <c r="AG169" s="69"/>
      <c r="AH169" s="69"/>
      <c r="AI169" s="124">
        <f t="shared" si="317"/>
        <v>0</v>
      </c>
      <c r="AJ169" s="261">
        <f t="shared" si="318"/>
        <v>0</v>
      </c>
      <c r="AL169" s="209" t="s">
        <v>192</v>
      </c>
      <c r="AM169" s="99">
        <f t="shared" si="319"/>
        <v>0</v>
      </c>
      <c r="AN169" s="99">
        <f t="shared" si="308"/>
        <v>0</v>
      </c>
      <c r="AO169" s="99">
        <f t="shared" si="308"/>
        <v>0</v>
      </c>
      <c r="AP169" s="99">
        <f t="shared" si="308"/>
        <v>0</v>
      </c>
      <c r="AQ169" s="97">
        <f t="shared" si="320"/>
        <v>0</v>
      </c>
      <c r="AR169" s="100">
        <f t="shared" si="321"/>
        <v>0</v>
      </c>
      <c r="AS169" s="100">
        <f t="shared" si="309"/>
        <v>0</v>
      </c>
      <c r="AT169" s="100">
        <f t="shared" si="309"/>
        <v>0</v>
      </c>
      <c r="AU169" s="100">
        <f t="shared" si="309"/>
        <v>0</v>
      </c>
      <c r="AV169" s="97">
        <f t="shared" si="322"/>
        <v>0</v>
      </c>
      <c r="AW169" s="100">
        <f t="shared" si="323"/>
        <v>0</v>
      </c>
      <c r="AX169" s="100">
        <f t="shared" si="310"/>
        <v>0</v>
      </c>
      <c r="AY169" s="100">
        <f t="shared" si="310"/>
        <v>0</v>
      </c>
      <c r="AZ169" s="100">
        <f t="shared" si="310"/>
        <v>0</v>
      </c>
      <c r="BA169" s="97">
        <f t="shared" si="324"/>
        <v>0</v>
      </c>
      <c r="BB169" s="241">
        <f t="shared" si="325"/>
        <v>0</v>
      </c>
      <c r="BC169" s="87"/>
      <c r="BD169" s="87"/>
    </row>
    <row r="170" spans="1:56" ht="15.75" customHeight="1" outlineLevel="1" x14ac:dyDescent="0.25">
      <c r="A170" s="56"/>
      <c r="B170" s="212" t="s">
        <v>259</v>
      </c>
      <c r="C170" s="118"/>
      <c r="D170" s="118"/>
      <c r="E170" s="118"/>
      <c r="F170" s="119"/>
      <c r="G170" s="123">
        <f t="shared" si="311"/>
        <v>0</v>
      </c>
      <c r="H170" s="119"/>
      <c r="I170" s="119"/>
      <c r="J170" s="119"/>
      <c r="K170" s="119"/>
      <c r="L170" s="123">
        <f t="shared" si="312"/>
        <v>0</v>
      </c>
      <c r="M170" s="119"/>
      <c r="N170" s="119"/>
      <c r="O170" s="119"/>
      <c r="P170" s="119"/>
      <c r="Q170" s="123">
        <f t="shared" si="313"/>
        <v>0</v>
      </c>
      <c r="R170" s="230">
        <f t="shared" si="314"/>
        <v>0</v>
      </c>
      <c r="S170" s="75"/>
      <c r="T170" s="212" t="s">
        <v>259</v>
      </c>
      <c r="U170" s="118"/>
      <c r="V170" s="118"/>
      <c r="W170" s="118"/>
      <c r="X170" s="119"/>
      <c r="Y170" s="124">
        <f t="shared" si="315"/>
        <v>0</v>
      </c>
      <c r="Z170" s="119"/>
      <c r="AA170" s="119"/>
      <c r="AB170" s="119"/>
      <c r="AC170" s="119"/>
      <c r="AD170" s="124">
        <f t="shared" si="316"/>
        <v>0</v>
      </c>
      <c r="AE170" s="119"/>
      <c r="AF170" s="119"/>
      <c r="AG170" s="119"/>
      <c r="AH170" s="119"/>
      <c r="AI170" s="124">
        <f t="shared" si="317"/>
        <v>0</v>
      </c>
      <c r="AJ170" s="261">
        <f t="shared" si="318"/>
        <v>0</v>
      </c>
      <c r="AL170" s="212" t="s">
        <v>193</v>
      </c>
      <c r="AM170" s="99">
        <f t="shared" si="319"/>
        <v>0</v>
      </c>
      <c r="AN170" s="99">
        <f t="shared" si="308"/>
        <v>0</v>
      </c>
      <c r="AO170" s="99">
        <f t="shared" si="308"/>
        <v>0</v>
      </c>
      <c r="AP170" s="99">
        <f t="shared" si="308"/>
        <v>0</v>
      </c>
      <c r="AQ170" s="97">
        <f t="shared" si="320"/>
        <v>0</v>
      </c>
      <c r="AR170" s="100">
        <f t="shared" si="321"/>
        <v>0</v>
      </c>
      <c r="AS170" s="100">
        <f t="shared" si="309"/>
        <v>0</v>
      </c>
      <c r="AT170" s="100">
        <f t="shared" si="309"/>
        <v>0</v>
      </c>
      <c r="AU170" s="100">
        <f t="shared" si="309"/>
        <v>0</v>
      </c>
      <c r="AV170" s="97">
        <f t="shared" si="322"/>
        <v>0</v>
      </c>
      <c r="AW170" s="100">
        <f t="shared" si="323"/>
        <v>0</v>
      </c>
      <c r="AX170" s="100">
        <f t="shared" si="310"/>
        <v>0</v>
      </c>
      <c r="AY170" s="100">
        <f t="shared" si="310"/>
        <v>0</v>
      </c>
      <c r="AZ170" s="100">
        <f t="shared" si="310"/>
        <v>0</v>
      </c>
      <c r="BA170" s="97">
        <f t="shared" si="324"/>
        <v>0</v>
      </c>
      <c r="BB170" s="241">
        <f t="shared" si="325"/>
        <v>0</v>
      </c>
      <c r="BC170" s="87"/>
      <c r="BD170" s="87"/>
    </row>
    <row r="171" spans="1:56" ht="15.75" customHeight="1" outlineLevel="1" x14ac:dyDescent="0.25">
      <c r="A171" s="56"/>
      <c r="B171" s="209" t="s">
        <v>260</v>
      </c>
      <c r="C171" s="68"/>
      <c r="D171" s="68"/>
      <c r="E171" s="68"/>
      <c r="F171" s="69"/>
      <c r="G171" s="123">
        <f t="shared" si="311"/>
        <v>0</v>
      </c>
      <c r="H171" s="69"/>
      <c r="I171" s="69"/>
      <c r="J171" s="69"/>
      <c r="K171" s="69"/>
      <c r="L171" s="123">
        <f t="shared" si="312"/>
        <v>0</v>
      </c>
      <c r="M171" s="69"/>
      <c r="N171" s="69"/>
      <c r="O171" s="69"/>
      <c r="P171" s="69"/>
      <c r="Q171" s="123">
        <f t="shared" si="313"/>
        <v>0</v>
      </c>
      <c r="R171" s="230">
        <f t="shared" si="314"/>
        <v>0</v>
      </c>
      <c r="S171" s="75"/>
      <c r="T171" s="209" t="s">
        <v>260</v>
      </c>
      <c r="U171" s="68"/>
      <c r="V171" s="68"/>
      <c r="W171" s="68"/>
      <c r="X171" s="69"/>
      <c r="Y171" s="124">
        <f t="shared" si="315"/>
        <v>0</v>
      </c>
      <c r="Z171" s="69"/>
      <c r="AA171" s="69"/>
      <c r="AB171" s="69"/>
      <c r="AC171" s="69"/>
      <c r="AD171" s="124">
        <f t="shared" si="316"/>
        <v>0</v>
      </c>
      <c r="AE171" s="69"/>
      <c r="AF171" s="69"/>
      <c r="AG171" s="69"/>
      <c r="AH171" s="69"/>
      <c r="AI171" s="124">
        <f t="shared" si="317"/>
        <v>0</v>
      </c>
      <c r="AJ171" s="261">
        <f t="shared" si="318"/>
        <v>0</v>
      </c>
      <c r="AL171" s="209" t="s">
        <v>194</v>
      </c>
      <c r="AM171" s="99">
        <f t="shared" si="319"/>
        <v>0</v>
      </c>
      <c r="AN171" s="99">
        <f t="shared" si="308"/>
        <v>0</v>
      </c>
      <c r="AO171" s="99">
        <f t="shared" si="308"/>
        <v>0</v>
      </c>
      <c r="AP171" s="99">
        <f t="shared" si="308"/>
        <v>0</v>
      </c>
      <c r="AQ171" s="97">
        <f t="shared" si="320"/>
        <v>0</v>
      </c>
      <c r="AR171" s="100">
        <f t="shared" si="321"/>
        <v>0</v>
      </c>
      <c r="AS171" s="100">
        <f t="shared" si="309"/>
        <v>0</v>
      </c>
      <c r="AT171" s="100">
        <f t="shared" si="309"/>
        <v>0</v>
      </c>
      <c r="AU171" s="100">
        <f t="shared" si="309"/>
        <v>0</v>
      </c>
      <c r="AV171" s="97">
        <f t="shared" si="322"/>
        <v>0</v>
      </c>
      <c r="AW171" s="100">
        <f t="shared" si="323"/>
        <v>0</v>
      </c>
      <c r="AX171" s="100">
        <f t="shared" si="310"/>
        <v>0</v>
      </c>
      <c r="AY171" s="100">
        <f t="shared" si="310"/>
        <v>0</v>
      </c>
      <c r="AZ171" s="100">
        <f t="shared" si="310"/>
        <v>0</v>
      </c>
      <c r="BA171" s="97">
        <f t="shared" si="324"/>
        <v>0</v>
      </c>
      <c r="BB171" s="241">
        <f t="shared" si="325"/>
        <v>0</v>
      </c>
      <c r="BC171" s="87"/>
      <c r="BD171" s="87"/>
    </row>
    <row r="172" spans="1:56" ht="15.75" customHeight="1" outlineLevel="1" x14ac:dyDescent="0.25">
      <c r="A172" s="56"/>
      <c r="B172" s="212" t="s">
        <v>261</v>
      </c>
      <c r="C172" s="118"/>
      <c r="D172" s="118"/>
      <c r="E172" s="118"/>
      <c r="F172" s="119"/>
      <c r="G172" s="123">
        <f t="shared" si="311"/>
        <v>0</v>
      </c>
      <c r="H172" s="119"/>
      <c r="I172" s="119"/>
      <c r="J172" s="119"/>
      <c r="K172" s="119"/>
      <c r="L172" s="123">
        <f t="shared" si="312"/>
        <v>0</v>
      </c>
      <c r="M172" s="119"/>
      <c r="N172" s="119"/>
      <c r="O172" s="119"/>
      <c r="P172" s="119"/>
      <c r="Q172" s="123">
        <f t="shared" si="313"/>
        <v>0</v>
      </c>
      <c r="R172" s="230">
        <f t="shared" si="314"/>
        <v>0</v>
      </c>
      <c r="S172" s="75"/>
      <c r="T172" s="212" t="s">
        <v>261</v>
      </c>
      <c r="U172" s="118"/>
      <c r="V172" s="118"/>
      <c r="W172" s="118"/>
      <c r="X172" s="119"/>
      <c r="Y172" s="124">
        <f t="shared" si="315"/>
        <v>0</v>
      </c>
      <c r="Z172" s="119"/>
      <c r="AA172" s="119"/>
      <c r="AB172" s="119"/>
      <c r="AC172" s="119"/>
      <c r="AD172" s="124">
        <f t="shared" si="316"/>
        <v>0</v>
      </c>
      <c r="AE172" s="119"/>
      <c r="AF172" s="119"/>
      <c r="AG172" s="119"/>
      <c r="AH172" s="119"/>
      <c r="AI172" s="124">
        <f t="shared" si="317"/>
        <v>0</v>
      </c>
      <c r="AJ172" s="261">
        <f t="shared" si="318"/>
        <v>0</v>
      </c>
      <c r="AL172" s="212" t="s">
        <v>195</v>
      </c>
      <c r="AM172" s="99">
        <f t="shared" si="319"/>
        <v>0</v>
      </c>
      <c r="AN172" s="99">
        <f t="shared" si="308"/>
        <v>0</v>
      </c>
      <c r="AO172" s="99">
        <f t="shared" si="308"/>
        <v>0</v>
      </c>
      <c r="AP172" s="99">
        <f t="shared" si="308"/>
        <v>0</v>
      </c>
      <c r="AQ172" s="97">
        <f t="shared" si="320"/>
        <v>0</v>
      </c>
      <c r="AR172" s="100">
        <f t="shared" si="321"/>
        <v>0</v>
      </c>
      <c r="AS172" s="100">
        <f t="shared" si="309"/>
        <v>0</v>
      </c>
      <c r="AT172" s="100">
        <f t="shared" si="309"/>
        <v>0</v>
      </c>
      <c r="AU172" s="100">
        <f t="shared" si="309"/>
        <v>0</v>
      </c>
      <c r="AV172" s="97">
        <f t="shared" si="322"/>
        <v>0</v>
      </c>
      <c r="AW172" s="100">
        <f t="shared" si="323"/>
        <v>0</v>
      </c>
      <c r="AX172" s="100">
        <f t="shared" si="310"/>
        <v>0</v>
      </c>
      <c r="AY172" s="100">
        <f t="shared" si="310"/>
        <v>0</v>
      </c>
      <c r="AZ172" s="100">
        <f t="shared" si="310"/>
        <v>0</v>
      </c>
      <c r="BA172" s="97">
        <f t="shared" si="324"/>
        <v>0</v>
      </c>
      <c r="BB172" s="241">
        <f t="shared" si="325"/>
        <v>0</v>
      </c>
      <c r="BC172" s="87"/>
      <c r="BD172" s="87"/>
    </row>
    <row r="173" spans="1:56" ht="15.75" customHeight="1" outlineLevel="1" x14ac:dyDescent="0.25">
      <c r="A173" s="56"/>
      <c r="B173" s="209" t="s">
        <v>262</v>
      </c>
      <c r="C173" s="68"/>
      <c r="D173" s="68"/>
      <c r="E173" s="68"/>
      <c r="F173" s="69"/>
      <c r="G173" s="123">
        <f t="shared" si="311"/>
        <v>0</v>
      </c>
      <c r="H173" s="69"/>
      <c r="I173" s="69"/>
      <c r="J173" s="69"/>
      <c r="K173" s="69"/>
      <c r="L173" s="123">
        <f t="shared" si="312"/>
        <v>0</v>
      </c>
      <c r="M173" s="69"/>
      <c r="N173" s="69"/>
      <c r="O173" s="69"/>
      <c r="P173" s="69"/>
      <c r="Q173" s="123">
        <f t="shared" si="313"/>
        <v>0</v>
      </c>
      <c r="R173" s="230">
        <f t="shared" si="314"/>
        <v>0</v>
      </c>
      <c r="S173" s="75"/>
      <c r="T173" s="209" t="s">
        <v>262</v>
      </c>
      <c r="U173" s="68"/>
      <c r="V173" s="68"/>
      <c r="W173" s="68"/>
      <c r="X173" s="69"/>
      <c r="Y173" s="124">
        <f t="shared" si="315"/>
        <v>0</v>
      </c>
      <c r="Z173" s="69"/>
      <c r="AA173" s="69"/>
      <c r="AB173" s="69"/>
      <c r="AC173" s="69"/>
      <c r="AD173" s="124">
        <f t="shared" si="316"/>
        <v>0</v>
      </c>
      <c r="AE173" s="69"/>
      <c r="AF173" s="69"/>
      <c r="AG173" s="69"/>
      <c r="AH173" s="69"/>
      <c r="AI173" s="124">
        <f t="shared" si="317"/>
        <v>0</v>
      </c>
      <c r="AJ173" s="261">
        <f t="shared" si="318"/>
        <v>0</v>
      </c>
      <c r="AL173" s="209" t="s">
        <v>196</v>
      </c>
      <c r="AM173" s="99">
        <f t="shared" si="319"/>
        <v>0</v>
      </c>
      <c r="AN173" s="99">
        <f t="shared" si="308"/>
        <v>0</v>
      </c>
      <c r="AO173" s="99">
        <f t="shared" si="308"/>
        <v>0</v>
      </c>
      <c r="AP173" s="99">
        <f t="shared" si="308"/>
        <v>0</v>
      </c>
      <c r="AQ173" s="97">
        <f t="shared" si="320"/>
        <v>0</v>
      </c>
      <c r="AR173" s="100">
        <f t="shared" si="321"/>
        <v>0</v>
      </c>
      <c r="AS173" s="100">
        <f t="shared" si="309"/>
        <v>0</v>
      </c>
      <c r="AT173" s="100">
        <f t="shared" si="309"/>
        <v>0</v>
      </c>
      <c r="AU173" s="100">
        <f t="shared" si="309"/>
        <v>0</v>
      </c>
      <c r="AV173" s="97">
        <f t="shared" si="322"/>
        <v>0</v>
      </c>
      <c r="AW173" s="100">
        <f t="shared" si="323"/>
        <v>0</v>
      </c>
      <c r="AX173" s="100">
        <f t="shared" si="310"/>
        <v>0</v>
      </c>
      <c r="AY173" s="100">
        <f t="shared" si="310"/>
        <v>0</v>
      </c>
      <c r="AZ173" s="100">
        <f t="shared" si="310"/>
        <v>0</v>
      </c>
      <c r="BA173" s="97">
        <f t="shared" si="324"/>
        <v>0</v>
      </c>
      <c r="BB173" s="241">
        <f t="shared" si="325"/>
        <v>0</v>
      </c>
      <c r="BC173" s="87"/>
      <c r="BD173" s="87"/>
    </row>
    <row r="174" spans="1:56" ht="15.75" customHeight="1" outlineLevel="1" x14ac:dyDescent="0.25">
      <c r="A174" s="52"/>
      <c r="B174" s="209" t="s">
        <v>263</v>
      </c>
      <c r="C174" s="118"/>
      <c r="D174" s="118"/>
      <c r="E174" s="118"/>
      <c r="F174" s="119"/>
      <c r="G174" s="123">
        <f t="shared" si="311"/>
        <v>0</v>
      </c>
      <c r="H174" s="119"/>
      <c r="I174" s="119"/>
      <c r="J174" s="119"/>
      <c r="K174" s="119"/>
      <c r="L174" s="123">
        <f t="shared" si="312"/>
        <v>0</v>
      </c>
      <c r="M174" s="119"/>
      <c r="N174" s="119"/>
      <c r="O174" s="119"/>
      <c r="P174" s="119"/>
      <c r="Q174" s="123">
        <f t="shared" si="313"/>
        <v>0</v>
      </c>
      <c r="R174" s="230">
        <f t="shared" si="314"/>
        <v>0</v>
      </c>
      <c r="S174" s="73"/>
      <c r="T174" s="209" t="s">
        <v>263</v>
      </c>
      <c r="U174" s="118"/>
      <c r="V174" s="118"/>
      <c r="W174" s="118"/>
      <c r="X174" s="119"/>
      <c r="Y174" s="124">
        <f t="shared" si="315"/>
        <v>0</v>
      </c>
      <c r="Z174" s="119"/>
      <c r="AA174" s="119"/>
      <c r="AB174" s="119"/>
      <c r="AC174" s="119"/>
      <c r="AD174" s="124">
        <f t="shared" si="316"/>
        <v>0</v>
      </c>
      <c r="AE174" s="119"/>
      <c r="AF174" s="119"/>
      <c r="AG174" s="119"/>
      <c r="AH174" s="119"/>
      <c r="AI174" s="124">
        <f t="shared" si="317"/>
        <v>0</v>
      </c>
      <c r="AJ174" s="261">
        <f t="shared" si="318"/>
        <v>0</v>
      </c>
      <c r="AL174" s="209" t="s">
        <v>197</v>
      </c>
      <c r="AM174" s="99">
        <f t="shared" si="319"/>
        <v>0</v>
      </c>
      <c r="AN174" s="99">
        <f t="shared" si="308"/>
        <v>0</v>
      </c>
      <c r="AO174" s="99">
        <f t="shared" si="308"/>
        <v>0</v>
      </c>
      <c r="AP174" s="99">
        <f t="shared" si="308"/>
        <v>0</v>
      </c>
      <c r="AQ174" s="97">
        <f t="shared" si="320"/>
        <v>0</v>
      </c>
      <c r="AR174" s="100">
        <f t="shared" si="321"/>
        <v>0</v>
      </c>
      <c r="AS174" s="100">
        <f t="shared" si="309"/>
        <v>0</v>
      </c>
      <c r="AT174" s="100">
        <f t="shared" si="309"/>
        <v>0</v>
      </c>
      <c r="AU174" s="100">
        <f t="shared" si="309"/>
        <v>0</v>
      </c>
      <c r="AV174" s="97">
        <f t="shared" si="322"/>
        <v>0</v>
      </c>
      <c r="AW174" s="100">
        <f t="shared" si="323"/>
        <v>0</v>
      </c>
      <c r="AX174" s="100">
        <f t="shared" si="310"/>
        <v>0</v>
      </c>
      <c r="AY174" s="100">
        <f t="shared" si="310"/>
        <v>0</v>
      </c>
      <c r="AZ174" s="100">
        <f t="shared" si="310"/>
        <v>0</v>
      </c>
      <c r="BA174" s="97">
        <f t="shared" si="324"/>
        <v>0</v>
      </c>
      <c r="BB174" s="241">
        <f t="shared" si="325"/>
        <v>0</v>
      </c>
      <c r="BC174" s="87"/>
      <c r="BD174" s="87"/>
    </row>
    <row r="175" spans="1:56" ht="15.75" customHeight="1" outlineLevel="1" x14ac:dyDescent="0.25">
      <c r="A175" s="52"/>
      <c r="B175" s="209" t="s">
        <v>264</v>
      </c>
      <c r="C175" s="68"/>
      <c r="D175" s="68"/>
      <c r="E175" s="68"/>
      <c r="F175" s="69"/>
      <c r="G175" s="123">
        <f t="shared" si="311"/>
        <v>0</v>
      </c>
      <c r="H175" s="69"/>
      <c r="I175" s="69"/>
      <c r="J175" s="69"/>
      <c r="K175" s="69"/>
      <c r="L175" s="123">
        <f t="shared" si="312"/>
        <v>0</v>
      </c>
      <c r="M175" s="69"/>
      <c r="N175" s="69"/>
      <c r="O175" s="69"/>
      <c r="P175" s="69"/>
      <c r="Q175" s="123">
        <f t="shared" si="313"/>
        <v>0</v>
      </c>
      <c r="R175" s="230">
        <f t="shared" si="314"/>
        <v>0</v>
      </c>
      <c r="S175" s="73"/>
      <c r="T175" s="209" t="s">
        <v>264</v>
      </c>
      <c r="U175" s="68"/>
      <c r="V175" s="68"/>
      <c r="W175" s="68"/>
      <c r="X175" s="69"/>
      <c r="Y175" s="124">
        <f t="shared" si="315"/>
        <v>0</v>
      </c>
      <c r="Z175" s="69"/>
      <c r="AA175" s="69"/>
      <c r="AB175" s="69"/>
      <c r="AC175" s="69"/>
      <c r="AD175" s="124">
        <f t="shared" si="316"/>
        <v>0</v>
      </c>
      <c r="AE175" s="69"/>
      <c r="AF175" s="69"/>
      <c r="AG175" s="69"/>
      <c r="AH175" s="69"/>
      <c r="AI175" s="124">
        <f t="shared" si="317"/>
        <v>0</v>
      </c>
      <c r="AJ175" s="261">
        <f t="shared" si="318"/>
        <v>0</v>
      </c>
      <c r="AL175" s="209" t="s">
        <v>198</v>
      </c>
      <c r="AM175" s="99">
        <f t="shared" si="319"/>
        <v>0</v>
      </c>
      <c r="AN175" s="99">
        <f t="shared" si="308"/>
        <v>0</v>
      </c>
      <c r="AO175" s="99">
        <f t="shared" si="308"/>
        <v>0</v>
      </c>
      <c r="AP175" s="99">
        <f t="shared" si="308"/>
        <v>0</v>
      </c>
      <c r="AQ175" s="97">
        <f t="shared" si="320"/>
        <v>0</v>
      </c>
      <c r="AR175" s="100">
        <f t="shared" si="321"/>
        <v>0</v>
      </c>
      <c r="AS175" s="100">
        <f t="shared" si="309"/>
        <v>0</v>
      </c>
      <c r="AT175" s="100">
        <f t="shared" si="309"/>
        <v>0</v>
      </c>
      <c r="AU175" s="100">
        <f t="shared" si="309"/>
        <v>0</v>
      </c>
      <c r="AV175" s="97">
        <f t="shared" si="322"/>
        <v>0</v>
      </c>
      <c r="AW175" s="100">
        <f t="shared" si="323"/>
        <v>0</v>
      </c>
      <c r="AX175" s="100">
        <f t="shared" si="310"/>
        <v>0</v>
      </c>
      <c r="AY175" s="100">
        <f t="shared" si="310"/>
        <v>0</v>
      </c>
      <c r="AZ175" s="100">
        <f t="shared" si="310"/>
        <v>0</v>
      </c>
      <c r="BA175" s="97">
        <f t="shared" si="324"/>
        <v>0</v>
      </c>
      <c r="BB175" s="241">
        <f t="shared" si="325"/>
        <v>0</v>
      </c>
      <c r="BC175" s="87"/>
      <c r="BD175" s="87"/>
    </row>
    <row r="176" spans="1:56" ht="15.75" customHeight="1" outlineLevel="1" x14ac:dyDescent="0.25">
      <c r="A176" s="52"/>
      <c r="B176" s="209" t="s">
        <v>265</v>
      </c>
      <c r="C176" s="118"/>
      <c r="D176" s="118"/>
      <c r="E176" s="118"/>
      <c r="F176" s="119"/>
      <c r="G176" s="123">
        <f t="shared" si="311"/>
        <v>0</v>
      </c>
      <c r="H176" s="119"/>
      <c r="I176" s="119"/>
      <c r="J176" s="119"/>
      <c r="K176" s="119"/>
      <c r="L176" s="123">
        <f t="shared" si="312"/>
        <v>0</v>
      </c>
      <c r="M176" s="119"/>
      <c r="N176" s="119"/>
      <c r="O176" s="119"/>
      <c r="P176" s="119"/>
      <c r="Q176" s="123">
        <f t="shared" si="313"/>
        <v>0</v>
      </c>
      <c r="R176" s="230">
        <f t="shared" si="314"/>
        <v>0</v>
      </c>
      <c r="S176" s="73"/>
      <c r="T176" s="209" t="s">
        <v>265</v>
      </c>
      <c r="U176" s="118"/>
      <c r="V176" s="118"/>
      <c r="W176" s="118"/>
      <c r="X176" s="119"/>
      <c r="Y176" s="124">
        <f t="shared" si="315"/>
        <v>0</v>
      </c>
      <c r="Z176" s="119"/>
      <c r="AA176" s="119"/>
      <c r="AB176" s="119"/>
      <c r="AC176" s="119"/>
      <c r="AD176" s="124">
        <f t="shared" si="316"/>
        <v>0</v>
      </c>
      <c r="AE176" s="119"/>
      <c r="AF176" s="119"/>
      <c r="AG176" s="119"/>
      <c r="AH176" s="119"/>
      <c r="AI176" s="124">
        <f t="shared" si="317"/>
        <v>0</v>
      </c>
      <c r="AJ176" s="261">
        <f t="shared" si="318"/>
        <v>0</v>
      </c>
      <c r="AL176" s="209" t="s">
        <v>199</v>
      </c>
      <c r="AM176" s="99">
        <f t="shared" si="319"/>
        <v>0</v>
      </c>
      <c r="AN176" s="99">
        <f t="shared" si="319"/>
        <v>0</v>
      </c>
      <c r="AO176" s="99">
        <f t="shared" si="319"/>
        <v>0</v>
      </c>
      <c r="AP176" s="99">
        <f t="shared" si="319"/>
        <v>0</v>
      </c>
      <c r="AQ176" s="97">
        <f t="shared" si="320"/>
        <v>0</v>
      </c>
      <c r="AR176" s="100">
        <f t="shared" si="321"/>
        <v>0</v>
      </c>
      <c r="AS176" s="100">
        <f t="shared" si="321"/>
        <v>0</v>
      </c>
      <c r="AT176" s="100">
        <f t="shared" si="321"/>
        <v>0</v>
      </c>
      <c r="AU176" s="100">
        <f t="shared" si="321"/>
        <v>0</v>
      </c>
      <c r="AV176" s="97">
        <f t="shared" si="322"/>
        <v>0</v>
      </c>
      <c r="AW176" s="100">
        <f t="shared" si="323"/>
        <v>0</v>
      </c>
      <c r="AX176" s="100">
        <f t="shared" si="323"/>
        <v>0</v>
      </c>
      <c r="AY176" s="100">
        <f t="shared" si="323"/>
        <v>0</v>
      </c>
      <c r="AZ176" s="100">
        <f t="shared" si="323"/>
        <v>0</v>
      </c>
      <c r="BA176" s="97">
        <f t="shared" si="324"/>
        <v>0</v>
      </c>
      <c r="BB176" s="241">
        <f t="shared" si="325"/>
        <v>0</v>
      </c>
      <c r="BC176" s="87"/>
      <c r="BD176" s="87"/>
    </row>
    <row r="177" spans="1:56" ht="15.75" customHeight="1" outlineLevel="1" x14ac:dyDescent="0.25">
      <c r="A177" s="52"/>
      <c r="B177" s="209" t="s">
        <v>266</v>
      </c>
      <c r="C177" s="68"/>
      <c r="D177" s="68"/>
      <c r="E177" s="68"/>
      <c r="F177" s="69"/>
      <c r="G177" s="123">
        <f t="shared" si="311"/>
        <v>0</v>
      </c>
      <c r="H177" s="69"/>
      <c r="I177" s="69"/>
      <c r="J177" s="69"/>
      <c r="K177" s="69"/>
      <c r="L177" s="123">
        <f t="shared" si="312"/>
        <v>0</v>
      </c>
      <c r="M177" s="69"/>
      <c r="N177" s="69"/>
      <c r="O177" s="69"/>
      <c r="P177" s="69"/>
      <c r="Q177" s="123">
        <f t="shared" si="313"/>
        <v>0</v>
      </c>
      <c r="R177" s="230">
        <f t="shared" si="314"/>
        <v>0</v>
      </c>
      <c r="S177" s="73"/>
      <c r="T177" s="209" t="s">
        <v>266</v>
      </c>
      <c r="U177" s="68"/>
      <c r="V177" s="68"/>
      <c r="W177" s="68"/>
      <c r="X177" s="69"/>
      <c r="Y177" s="124">
        <f t="shared" si="315"/>
        <v>0</v>
      </c>
      <c r="Z177" s="69"/>
      <c r="AA177" s="69"/>
      <c r="AB177" s="69"/>
      <c r="AC177" s="69"/>
      <c r="AD177" s="124">
        <f t="shared" si="316"/>
        <v>0</v>
      </c>
      <c r="AE177" s="69"/>
      <c r="AF177" s="69"/>
      <c r="AG177" s="69"/>
      <c r="AH177" s="69"/>
      <c r="AI177" s="124">
        <f t="shared" si="317"/>
        <v>0</v>
      </c>
      <c r="AJ177" s="261">
        <f t="shared" si="318"/>
        <v>0</v>
      </c>
      <c r="AL177" s="209" t="s">
        <v>200</v>
      </c>
      <c r="AM177" s="99">
        <f t="shared" si="319"/>
        <v>0</v>
      </c>
      <c r="AN177" s="99">
        <f t="shared" si="319"/>
        <v>0</v>
      </c>
      <c r="AO177" s="99">
        <f t="shared" si="319"/>
        <v>0</v>
      </c>
      <c r="AP177" s="99">
        <f t="shared" si="319"/>
        <v>0</v>
      </c>
      <c r="AQ177" s="97">
        <f t="shared" si="320"/>
        <v>0</v>
      </c>
      <c r="AR177" s="100">
        <f t="shared" si="321"/>
        <v>0</v>
      </c>
      <c r="AS177" s="100">
        <f t="shared" si="321"/>
        <v>0</v>
      </c>
      <c r="AT177" s="100">
        <f t="shared" si="321"/>
        <v>0</v>
      </c>
      <c r="AU177" s="100">
        <f t="shared" si="321"/>
        <v>0</v>
      </c>
      <c r="AV177" s="97">
        <f t="shared" si="322"/>
        <v>0</v>
      </c>
      <c r="AW177" s="100">
        <f t="shared" si="323"/>
        <v>0</v>
      </c>
      <c r="AX177" s="100">
        <f t="shared" si="323"/>
        <v>0</v>
      </c>
      <c r="AY177" s="100">
        <f t="shared" si="323"/>
        <v>0</v>
      </c>
      <c r="AZ177" s="100">
        <f t="shared" si="323"/>
        <v>0</v>
      </c>
      <c r="BA177" s="97">
        <f t="shared" si="324"/>
        <v>0</v>
      </c>
      <c r="BB177" s="241">
        <f t="shared" si="325"/>
        <v>0</v>
      </c>
      <c r="BC177" s="87"/>
      <c r="BD177" s="87"/>
    </row>
    <row r="178" spans="1:56" ht="15.75" customHeight="1" outlineLevel="1" x14ac:dyDescent="0.25">
      <c r="A178" s="52"/>
      <c r="B178" s="209" t="s">
        <v>267</v>
      </c>
      <c r="C178" s="118"/>
      <c r="D178" s="118"/>
      <c r="E178" s="118"/>
      <c r="F178" s="119"/>
      <c r="G178" s="123">
        <f t="shared" si="311"/>
        <v>0</v>
      </c>
      <c r="H178" s="128"/>
      <c r="I178" s="128"/>
      <c r="J178" s="128"/>
      <c r="K178" s="128"/>
      <c r="L178" s="123">
        <f t="shared" si="312"/>
        <v>0</v>
      </c>
      <c r="M178" s="128"/>
      <c r="N178" s="128"/>
      <c r="O178" s="128"/>
      <c r="P178" s="128"/>
      <c r="Q178" s="123">
        <f t="shared" si="313"/>
        <v>0</v>
      </c>
      <c r="R178" s="230">
        <f t="shared" si="314"/>
        <v>0</v>
      </c>
      <c r="S178" s="131"/>
      <c r="T178" s="209" t="s">
        <v>267</v>
      </c>
      <c r="U178" s="118"/>
      <c r="V178" s="118"/>
      <c r="W178" s="118"/>
      <c r="X178" s="119"/>
      <c r="Y178" s="124">
        <f t="shared" si="315"/>
        <v>0</v>
      </c>
      <c r="Z178" s="128"/>
      <c r="AA178" s="128"/>
      <c r="AB178" s="128"/>
      <c r="AC178" s="128"/>
      <c r="AD178" s="124">
        <f t="shared" si="316"/>
        <v>0</v>
      </c>
      <c r="AE178" s="128"/>
      <c r="AF178" s="128"/>
      <c r="AG178" s="128"/>
      <c r="AH178" s="128"/>
      <c r="AI178" s="124">
        <f t="shared" si="317"/>
        <v>0</v>
      </c>
      <c r="AJ178" s="261">
        <f t="shared" si="318"/>
        <v>0</v>
      </c>
      <c r="AL178" s="209" t="s">
        <v>201</v>
      </c>
      <c r="AM178" s="99">
        <f t="shared" si="319"/>
        <v>0</v>
      </c>
      <c r="AN178" s="99">
        <f t="shared" si="319"/>
        <v>0</v>
      </c>
      <c r="AO178" s="99">
        <f t="shared" si="319"/>
        <v>0</v>
      </c>
      <c r="AP178" s="99">
        <f t="shared" si="319"/>
        <v>0</v>
      </c>
      <c r="AQ178" s="97">
        <f t="shared" si="320"/>
        <v>0</v>
      </c>
      <c r="AR178" s="100">
        <f t="shared" si="321"/>
        <v>0</v>
      </c>
      <c r="AS178" s="100">
        <f t="shared" si="321"/>
        <v>0</v>
      </c>
      <c r="AT178" s="100">
        <f t="shared" si="321"/>
        <v>0</v>
      </c>
      <c r="AU178" s="100">
        <f t="shared" si="321"/>
        <v>0</v>
      </c>
      <c r="AV178" s="97">
        <f t="shared" si="322"/>
        <v>0</v>
      </c>
      <c r="AW178" s="100">
        <f t="shared" si="323"/>
        <v>0</v>
      </c>
      <c r="AX178" s="100">
        <f t="shared" si="323"/>
        <v>0</v>
      </c>
      <c r="AY178" s="100">
        <f t="shared" si="323"/>
        <v>0</v>
      </c>
      <c r="AZ178" s="100">
        <f t="shared" si="323"/>
        <v>0</v>
      </c>
      <c r="BA178" s="97">
        <f t="shared" si="324"/>
        <v>0</v>
      </c>
      <c r="BB178" s="241">
        <f t="shared" si="325"/>
        <v>0</v>
      </c>
      <c r="BC178" s="87"/>
      <c r="BD178" s="87"/>
    </row>
    <row r="179" spans="1:56" ht="15.75" customHeight="1" outlineLevel="1" x14ac:dyDescent="0.25">
      <c r="A179" s="52"/>
      <c r="B179" s="209" t="s">
        <v>268</v>
      </c>
      <c r="C179" s="68"/>
      <c r="D179" s="68"/>
      <c r="E179" s="68"/>
      <c r="F179" s="69"/>
      <c r="G179" s="123">
        <f t="shared" si="311"/>
        <v>0</v>
      </c>
      <c r="H179" s="78"/>
      <c r="I179" s="78"/>
      <c r="J179" s="78"/>
      <c r="K179" s="78"/>
      <c r="L179" s="123">
        <f t="shared" si="312"/>
        <v>0</v>
      </c>
      <c r="M179" s="78"/>
      <c r="N179" s="78"/>
      <c r="O179" s="78"/>
      <c r="P179" s="78"/>
      <c r="Q179" s="123">
        <f t="shared" si="313"/>
        <v>0</v>
      </c>
      <c r="R179" s="230">
        <f t="shared" si="314"/>
        <v>0</v>
      </c>
      <c r="S179" s="73"/>
      <c r="T179" s="209" t="s">
        <v>268</v>
      </c>
      <c r="U179" s="68"/>
      <c r="V179" s="68"/>
      <c r="W179" s="68"/>
      <c r="X179" s="69"/>
      <c r="Y179" s="124">
        <f t="shared" si="315"/>
        <v>0</v>
      </c>
      <c r="Z179" s="78"/>
      <c r="AA179" s="78"/>
      <c r="AB179" s="78"/>
      <c r="AC179" s="78"/>
      <c r="AD179" s="124">
        <f t="shared" si="316"/>
        <v>0</v>
      </c>
      <c r="AE179" s="78"/>
      <c r="AF179" s="78"/>
      <c r="AG179" s="78"/>
      <c r="AH179" s="78"/>
      <c r="AI179" s="124">
        <f t="shared" si="317"/>
        <v>0</v>
      </c>
      <c r="AJ179" s="261">
        <f t="shared" si="318"/>
        <v>0</v>
      </c>
      <c r="AL179" s="209" t="s">
        <v>202</v>
      </c>
      <c r="AM179" s="99">
        <f t="shared" si="319"/>
        <v>0</v>
      </c>
      <c r="AN179" s="99">
        <f t="shared" si="319"/>
        <v>0</v>
      </c>
      <c r="AO179" s="99">
        <f t="shared" si="319"/>
        <v>0</v>
      </c>
      <c r="AP179" s="99">
        <f t="shared" si="319"/>
        <v>0</v>
      </c>
      <c r="AQ179" s="97">
        <f t="shared" si="320"/>
        <v>0</v>
      </c>
      <c r="AR179" s="100">
        <f t="shared" si="321"/>
        <v>0</v>
      </c>
      <c r="AS179" s="100">
        <f t="shared" si="321"/>
        <v>0</v>
      </c>
      <c r="AT179" s="100">
        <f t="shared" si="321"/>
        <v>0</v>
      </c>
      <c r="AU179" s="100">
        <f t="shared" si="321"/>
        <v>0</v>
      </c>
      <c r="AV179" s="97">
        <f t="shared" si="322"/>
        <v>0</v>
      </c>
      <c r="AW179" s="100">
        <f t="shared" si="323"/>
        <v>0</v>
      </c>
      <c r="AX179" s="100">
        <f t="shared" si="323"/>
        <v>0</v>
      </c>
      <c r="AY179" s="100">
        <f t="shared" si="323"/>
        <v>0</v>
      </c>
      <c r="AZ179" s="100">
        <f t="shared" si="323"/>
        <v>0</v>
      </c>
      <c r="BA179" s="97">
        <f t="shared" si="324"/>
        <v>0</v>
      </c>
      <c r="BB179" s="241">
        <f t="shared" si="325"/>
        <v>0</v>
      </c>
      <c r="BC179" s="87"/>
      <c r="BD179" s="87"/>
    </row>
    <row r="180" spans="1:56" ht="15.75" customHeight="1" outlineLevel="1" x14ac:dyDescent="0.25">
      <c r="A180" s="52"/>
      <c r="B180" s="212" t="s">
        <v>269</v>
      </c>
      <c r="C180" s="118"/>
      <c r="D180" s="118"/>
      <c r="E180" s="118"/>
      <c r="F180" s="119"/>
      <c r="G180" s="123">
        <f t="shared" si="311"/>
        <v>0</v>
      </c>
      <c r="H180" s="128"/>
      <c r="I180" s="128"/>
      <c r="J180" s="128"/>
      <c r="K180" s="128"/>
      <c r="L180" s="123">
        <f t="shared" si="312"/>
        <v>0</v>
      </c>
      <c r="M180" s="128"/>
      <c r="N180" s="128"/>
      <c r="O180" s="128"/>
      <c r="P180" s="128"/>
      <c r="Q180" s="123">
        <f t="shared" si="313"/>
        <v>0</v>
      </c>
      <c r="R180" s="230">
        <f t="shared" si="314"/>
        <v>0</v>
      </c>
      <c r="S180" s="73"/>
      <c r="T180" s="212" t="s">
        <v>269</v>
      </c>
      <c r="U180" s="118"/>
      <c r="V180" s="118"/>
      <c r="W180" s="118"/>
      <c r="X180" s="119"/>
      <c r="Y180" s="124">
        <f t="shared" si="315"/>
        <v>0</v>
      </c>
      <c r="Z180" s="128"/>
      <c r="AA180" s="128"/>
      <c r="AB180" s="128"/>
      <c r="AC180" s="128"/>
      <c r="AD180" s="124">
        <f t="shared" si="316"/>
        <v>0</v>
      </c>
      <c r="AE180" s="128"/>
      <c r="AF180" s="128"/>
      <c r="AG180" s="128"/>
      <c r="AH180" s="128"/>
      <c r="AI180" s="124">
        <f t="shared" si="317"/>
        <v>0</v>
      </c>
      <c r="AJ180" s="261">
        <f t="shared" si="318"/>
        <v>0</v>
      </c>
      <c r="AL180" s="209" t="s">
        <v>203</v>
      </c>
      <c r="AM180" s="99">
        <f t="shared" si="319"/>
        <v>0</v>
      </c>
      <c r="AN180" s="99">
        <f t="shared" si="319"/>
        <v>0</v>
      </c>
      <c r="AO180" s="99">
        <f t="shared" si="319"/>
        <v>0</v>
      </c>
      <c r="AP180" s="99">
        <f t="shared" si="319"/>
        <v>0</v>
      </c>
      <c r="AQ180" s="97">
        <f t="shared" si="320"/>
        <v>0</v>
      </c>
      <c r="AR180" s="100">
        <f t="shared" si="321"/>
        <v>0</v>
      </c>
      <c r="AS180" s="100">
        <f t="shared" si="321"/>
        <v>0</v>
      </c>
      <c r="AT180" s="100">
        <f t="shared" si="321"/>
        <v>0</v>
      </c>
      <c r="AU180" s="100">
        <f t="shared" si="321"/>
        <v>0</v>
      </c>
      <c r="AV180" s="97">
        <f t="shared" si="322"/>
        <v>0</v>
      </c>
      <c r="AW180" s="100">
        <f t="shared" si="323"/>
        <v>0</v>
      </c>
      <c r="AX180" s="100">
        <f t="shared" si="323"/>
        <v>0</v>
      </c>
      <c r="AY180" s="100">
        <f t="shared" si="323"/>
        <v>0</v>
      </c>
      <c r="AZ180" s="100">
        <f t="shared" si="323"/>
        <v>0</v>
      </c>
      <c r="BA180" s="97">
        <f t="shared" si="324"/>
        <v>0</v>
      </c>
      <c r="BB180" s="241">
        <f t="shared" si="325"/>
        <v>0</v>
      </c>
      <c r="BC180" s="87"/>
      <c r="BD180" s="87"/>
    </row>
    <row r="181" spans="1:56" ht="15.75" customHeight="1" outlineLevel="1" x14ac:dyDescent="0.25">
      <c r="A181" s="52"/>
      <c r="B181" s="209" t="s">
        <v>270</v>
      </c>
      <c r="C181" s="68"/>
      <c r="D181" s="68"/>
      <c r="E181" s="68"/>
      <c r="F181" s="69"/>
      <c r="G181" s="123">
        <f t="shared" si="311"/>
        <v>0</v>
      </c>
      <c r="H181" s="78"/>
      <c r="I181" s="78"/>
      <c r="J181" s="78"/>
      <c r="K181" s="78"/>
      <c r="L181" s="123">
        <f t="shared" si="312"/>
        <v>0</v>
      </c>
      <c r="M181" s="78"/>
      <c r="N181" s="78"/>
      <c r="O181" s="78"/>
      <c r="P181" s="78"/>
      <c r="Q181" s="123">
        <f t="shared" si="313"/>
        <v>0</v>
      </c>
      <c r="R181" s="230">
        <f t="shared" si="314"/>
        <v>0</v>
      </c>
      <c r="S181" s="73"/>
      <c r="T181" s="209" t="s">
        <v>270</v>
      </c>
      <c r="U181" s="68"/>
      <c r="V181" s="68"/>
      <c r="W181" s="68"/>
      <c r="X181" s="69"/>
      <c r="Y181" s="124">
        <f t="shared" si="315"/>
        <v>0</v>
      </c>
      <c r="Z181" s="78"/>
      <c r="AA181" s="78"/>
      <c r="AB181" s="78"/>
      <c r="AC181" s="78"/>
      <c r="AD181" s="124">
        <f t="shared" si="316"/>
        <v>0</v>
      </c>
      <c r="AE181" s="78"/>
      <c r="AF181" s="78"/>
      <c r="AG181" s="78"/>
      <c r="AH181" s="78"/>
      <c r="AI181" s="124">
        <f t="shared" si="317"/>
        <v>0</v>
      </c>
      <c r="AJ181" s="261">
        <f t="shared" si="318"/>
        <v>0</v>
      </c>
      <c r="AL181" s="209" t="s">
        <v>204</v>
      </c>
      <c r="AM181" s="99">
        <f t="shared" si="319"/>
        <v>0</v>
      </c>
      <c r="AN181" s="99">
        <f t="shared" si="319"/>
        <v>0</v>
      </c>
      <c r="AO181" s="99">
        <f t="shared" si="319"/>
        <v>0</v>
      </c>
      <c r="AP181" s="99">
        <f t="shared" si="319"/>
        <v>0</v>
      </c>
      <c r="AQ181" s="97">
        <f t="shared" si="320"/>
        <v>0</v>
      </c>
      <c r="AR181" s="100">
        <f t="shared" si="321"/>
        <v>0</v>
      </c>
      <c r="AS181" s="100">
        <f t="shared" si="321"/>
        <v>0</v>
      </c>
      <c r="AT181" s="100">
        <f t="shared" si="321"/>
        <v>0</v>
      </c>
      <c r="AU181" s="100">
        <f t="shared" si="321"/>
        <v>0</v>
      </c>
      <c r="AV181" s="97">
        <f t="shared" si="322"/>
        <v>0</v>
      </c>
      <c r="AW181" s="100">
        <f t="shared" si="323"/>
        <v>0</v>
      </c>
      <c r="AX181" s="100">
        <f t="shared" si="323"/>
        <v>0</v>
      </c>
      <c r="AY181" s="100">
        <f t="shared" si="323"/>
        <v>0</v>
      </c>
      <c r="AZ181" s="100">
        <f t="shared" si="323"/>
        <v>0</v>
      </c>
      <c r="BA181" s="97">
        <f t="shared" si="324"/>
        <v>0</v>
      </c>
      <c r="BB181" s="241">
        <f t="shared" si="325"/>
        <v>0</v>
      </c>
      <c r="BC181" s="87"/>
      <c r="BD181" s="87"/>
    </row>
    <row r="182" spans="1:56" ht="15.75" customHeight="1" outlineLevel="1" x14ac:dyDescent="0.25">
      <c r="A182" s="52"/>
      <c r="B182" s="209" t="s">
        <v>271</v>
      </c>
      <c r="C182" s="68"/>
      <c r="D182" s="68"/>
      <c r="E182" s="68"/>
      <c r="F182" s="69"/>
      <c r="G182" s="123">
        <f t="shared" si="311"/>
        <v>0</v>
      </c>
      <c r="H182" s="78"/>
      <c r="I182" s="78"/>
      <c r="J182" s="78"/>
      <c r="K182" s="78"/>
      <c r="L182" s="123">
        <f t="shared" si="312"/>
        <v>0</v>
      </c>
      <c r="M182" s="78"/>
      <c r="N182" s="78"/>
      <c r="O182" s="78"/>
      <c r="P182" s="78"/>
      <c r="Q182" s="123">
        <f t="shared" si="313"/>
        <v>0</v>
      </c>
      <c r="R182" s="230">
        <f t="shared" si="314"/>
        <v>0</v>
      </c>
      <c r="S182" s="73"/>
      <c r="T182" s="209" t="s">
        <v>271</v>
      </c>
      <c r="U182" s="68"/>
      <c r="V182" s="68"/>
      <c r="W182" s="68"/>
      <c r="X182" s="69"/>
      <c r="Y182" s="124">
        <f t="shared" si="315"/>
        <v>0</v>
      </c>
      <c r="Z182" s="78"/>
      <c r="AA182" s="78"/>
      <c r="AB182" s="78"/>
      <c r="AC182" s="78"/>
      <c r="AD182" s="124">
        <f t="shared" si="316"/>
        <v>0</v>
      </c>
      <c r="AE182" s="78"/>
      <c r="AF182" s="78"/>
      <c r="AG182" s="78"/>
      <c r="AH182" s="78"/>
      <c r="AI182" s="124">
        <f t="shared" si="317"/>
        <v>0</v>
      </c>
      <c r="AJ182" s="261">
        <f t="shared" si="318"/>
        <v>0</v>
      </c>
      <c r="AL182" s="209" t="s">
        <v>216</v>
      </c>
      <c r="AM182" s="99">
        <f t="shared" si="319"/>
        <v>0</v>
      </c>
      <c r="AN182" s="99">
        <f t="shared" si="319"/>
        <v>0</v>
      </c>
      <c r="AO182" s="99">
        <f t="shared" si="319"/>
        <v>0</v>
      </c>
      <c r="AP182" s="99">
        <f t="shared" si="319"/>
        <v>0</v>
      </c>
      <c r="AQ182" s="97">
        <f t="shared" si="320"/>
        <v>0</v>
      </c>
      <c r="AR182" s="100">
        <f t="shared" si="321"/>
        <v>0</v>
      </c>
      <c r="AS182" s="100">
        <f t="shared" si="321"/>
        <v>0</v>
      </c>
      <c r="AT182" s="100">
        <f t="shared" si="321"/>
        <v>0</v>
      </c>
      <c r="AU182" s="100">
        <f t="shared" si="321"/>
        <v>0</v>
      </c>
      <c r="AV182" s="97">
        <f t="shared" si="322"/>
        <v>0</v>
      </c>
      <c r="AW182" s="100">
        <f t="shared" si="323"/>
        <v>0</v>
      </c>
      <c r="AX182" s="100">
        <f t="shared" si="323"/>
        <v>0</v>
      </c>
      <c r="AY182" s="100">
        <f t="shared" si="323"/>
        <v>0</v>
      </c>
      <c r="AZ182" s="100">
        <f t="shared" si="323"/>
        <v>0</v>
      </c>
      <c r="BA182" s="97">
        <f t="shared" si="324"/>
        <v>0</v>
      </c>
      <c r="BB182" s="241">
        <f t="shared" si="325"/>
        <v>0</v>
      </c>
      <c r="BC182" s="87"/>
      <c r="BD182" s="87"/>
    </row>
    <row r="183" spans="1:56" ht="15.75" customHeight="1" outlineLevel="1" x14ac:dyDescent="0.25">
      <c r="A183" s="52"/>
      <c r="B183" s="209" t="s">
        <v>272</v>
      </c>
      <c r="C183" s="68"/>
      <c r="D183" s="68"/>
      <c r="E183" s="68"/>
      <c r="F183" s="69"/>
      <c r="G183" s="123">
        <f t="shared" si="311"/>
        <v>0</v>
      </c>
      <c r="H183" s="78"/>
      <c r="I183" s="78"/>
      <c r="J183" s="78"/>
      <c r="K183" s="78"/>
      <c r="L183" s="123">
        <f t="shared" si="312"/>
        <v>0</v>
      </c>
      <c r="M183" s="78"/>
      <c r="N183" s="78"/>
      <c r="O183" s="78"/>
      <c r="P183" s="78"/>
      <c r="Q183" s="123">
        <f t="shared" si="313"/>
        <v>0</v>
      </c>
      <c r="R183" s="230">
        <f t="shared" si="314"/>
        <v>0</v>
      </c>
      <c r="S183" s="73"/>
      <c r="T183" s="209" t="s">
        <v>272</v>
      </c>
      <c r="U183" s="68"/>
      <c r="V183" s="68"/>
      <c r="W183" s="68"/>
      <c r="X183" s="69"/>
      <c r="Y183" s="124">
        <f t="shared" si="315"/>
        <v>0</v>
      </c>
      <c r="Z183" s="78"/>
      <c r="AA183" s="78"/>
      <c r="AB183" s="78"/>
      <c r="AC183" s="78"/>
      <c r="AD183" s="124">
        <f t="shared" si="316"/>
        <v>0</v>
      </c>
      <c r="AE183" s="78"/>
      <c r="AF183" s="78"/>
      <c r="AG183" s="78"/>
      <c r="AH183" s="78"/>
      <c r="AI183" s="124">
        <f t="shared" si="317"/>
        <v>0</v>
      </c>
      <c r="AJ183" s="261">
        <f t="shared" si="318"/>
        <v>0</v>
      </c>
      <c r="AL183" s="209" t="s">
        <v>217</v>
      </c>
      <c r="AM183" s="99">
        <f t="shared" si="319"/>
        <v>0</v>
      </c>
      <c r="AN183" s="99">
        <f t="shared" si="319"/>
        <v>0</v>
      </c>
      <c r="AO183" s="99">
        <f t="shared" si="319"/>
        <v>0</v>
      </c>
      <c r="AP183" s="99">
        <f t="shared" si="319"/>
        <v>0</v>
      </c>
      <c r="AQ183" s="97">
        <f t="shared" si="320"/>
        <v>0</v>
      </c>
      <c r="AR183" s="100">
        <f t="shared" si="321"/>
        <v>0</v>
      </c>
      <c r="AS183" s="100">
        <f t="shared" si="321"/>
        <v>0</v>
      </c>
      <c r="AT183" s="100">
        <f t="shared" si="321"/>
        <v>0</v>
      </c>
      <c r="AU183" s="100">
        <f t="shared" si="321"/>
        <v>0</v>
      </c>
      <c r="AV183" s="97">
        <f t="shared" si="322"/>
        <v>0</v>
      </c>
      <c r="AW183" s="100">
        <f t="shared" si="323"/>
        <v>0</v>
      </c>
      <c r="AX183" s="100">
        <f t="shared" si="323"/>
        <v>0</v>
      </c>
      <c r="AY183" s="100">
        <f t="shared" si="323"/>
        <v>0</v>
      </c>
      <c r="AZ183" s="100">
        <f t="shared" si="323"/>
        <v>0</v>
      </c>
      <c r="BA183" s="97">
        <f t="shared" si="324"/>
        <v>0</v>
      </c>
      <c r="BB183" s="241">
        <f t="shared" si="325"/>
        <v>0</v>
      </c>
      <c r="BC183" s="87"/>
      <c r="BD183" s="87"/>
    </row>
    <row r="184" spans="1:56" ht="15.75" customHeight="1" outlineLevel="1" x14ac:dyDescent="0.25">
      <c r="A184" s="52"/>
      <c r="B184" s="209" t="s">
        <v>273</v>
      </c>
      <c r="C184" s="68"/>
      <c r="D184" s="68"/>
      <c r="E184" s="68"/>
      <c r="F184" s="69"/>
      <c r="G184" s="123">
        <f t="shared" si="311"/>
        <v>0</v>
      </c>
      <c r="H184" s="78"/>
      <c r="I184" s="78"/>
      <c r="J184" s="78"/>
      <c r="K184" s="78"/>
      <c r="L184" s="123">
        <f t="shared" si="312"/>
        <v>0</v>
      </c>
      <c r="M184" s="78"/>
      <c r="N184" s="78"/>
      <c r="O184" s="78"/>
      <c r="P184" s="78"/>
      <c r="Q184" s="123">
        <f t="shared" si="313"/>
        <v>0</v>
      </c>
      <c r="R184" s="230">
        <f t="shared" si="314"/>
        <v>0</v>
      </c>
      <c r="S184" s="73"/>
      <c r="T184" s="209" t="s">
        <v>273</v>
      </c>
      <c r="U184" s="68"/>
      <c r="V184" s="68"/>
      <c r="W184" s="68"/>
      <c r="X184" s="69"/>
      <c r="Y184" s="124">
        <f t="shared" si="315"/>
        <v>0</v>
      </c>
      <c r="Z184" s="78"/>
      <c r="AA184" s="78"/>
      <c r="AB184" s="78"/>
      <c r="AC184" s="78"/>
      <c r="AD184" s="124">
        <f t="shared" si="316"/>
        <v>0</v>
      </c>
      <c r="AE184" s="78"/>
      <c r="AF184" s="78"/>
      <c r="AG184" s="78"/>
      <c r="AH184" s="78"/>
      <c r="AI184" s="124">
        <f t="shared" si="317"/>
        <v>0</v>
      </c>
      <c r="AJ184" s="261">
        <f t="shared" si="318"/>
        <v>0</v>
      </c>
      <c r="AL184" s="209" t="s">
        <v>218</v>
      </c>
      <c r="AM184" s="99">
        <f t="shared" si="319"/>
        <v>0</v>
      </c>
      <c r="AN184" s="99">
        <f t="shared" si="319"/>
        <v>0</v>
      </c>
      <c r="AO184" s="99">
        <f t="shared" si="319"/>
        <v>0</v>
      </c>
      <c r="AP184" s="99">
        <f t="shared" si="319"/>
        <v>0</v>
      </c>
      <c r="AQ184" s="97">
        <f t="shared" si="320"/>
        <v>0</v>
      </c>
      <c r="AR184" s="100">
        <f t="shared" si="321"/>
        <v>0</v>
      </c>
      <c r="AS184" s="100">
        <f t="shared" si="321"/>
        <v>0</v>
      </c>
      <c r="AT184" s="100">
        <f t="shared" si="321"/>
        <v>0</v>
      </c>
      <c r="AU184" s="100">
        <f t="shared" si="321"/>
        <v>0</v>
      </c>
      <c r="AV184" s="97">
        <f t="shared" si="322"/>
        <v>0</v>
      </c>
      <c r="AW184" s="100">
        <f t="shared" si="323"/>
        <v>0</v>
      </c>
      <c r="AX184" s="100">
        <f t="shared" si="323"/>
        <v>0</v>
      </c>
      <c r="AY184" s="100">
        <f t="shared" si="323"/>
        <v>0</v>
      </c>
      <c r="AZ184" s="100">
        <f t="shared" si="323"/>
        <v>0</v>
      </c>
      <c r="BA184" s="97">
        <f t="shared" si="324"/>
        <v>0</v>
      </c>
      <c r="BB184" s="241">
        <f t="shared" si="325"/>
        <v>0</v>
      </c>
      <c r="BC184" s="87"/>
      <c r="BD184" s="87"/>
    </row>
    <row r="185" spans="1:56" ht="15.75" customHeight="1" outlineLevel="1" x14ac:dyDescent="0.25">
      <c r="A185" s="52"/>
      <c r="B185" s="209" t="s">
        <v>274</v>
      </c>
      <c r="C185" s="118"/>
      <c r="D185" s="118"/>
      <c r="E185" s="118"/>
      <c r="F185" s="119"/>
      <c r="G185" s="123">
        <f t="shared" si="311"/>
        <v>0</v>
      </c>
      <c r="H185" s="128"/>
      <c r="I185" s="128"/>
      <c r="J185" s="128"/>
      <c r="K185" s="128"/>
      <c r="L185" s="123">
        <f t="shared" si="312"/>
        <v>0</v>
      </c>
      <c r="M185" s="128"/>
      <c r="N185" s="128"/>
      <c r="O185" s="128"/>
      <c r="P185" s="128"/>
      <c r="Q185" s="123">
        <f t="shared" si="313"/>
        <v>0</v>
      </c>
      <c r="R185" s="230">
        <f t="shared" si="314"/>
        <v>0</v>
      </c>
      <c r="S185" s="73"/>
      <c r="T185" s="209" t="s">
        <v>274</v>
      </c>
      <c r="U185" s="118"/>
      <c r="V185" s="118"/>
      <c r="W185" s="118"/>
      <c r="X185" s="119"/>
      <c r="Y185" s="124">
        <f t="shared" si="315"/>
        <v>0</v>
      </c>
      <c r="Z185" s="128"/>
      <c r="AA185" s="128"/>
      <c r="AB185" s="128"/>
      <c r="AC185" s="128"/>
      <c r="AD185" s="124">
        <f t="shared" si="316"/>
        <v>0</v>
      </c>
      <c r="AE185" s="128"/>
      <c r="AF185" s="128"/>
      <c r="AG185" s="128"/>
      <c r="AH185" s="128"/>
      <c r="AI185" s="124">
        <f t="shared" si="317"/>
        <v>0</v>
      </c>
      <c r="AJ185" s="261">
        <f t="shared" si="318"/>
        <v>0</v>
      </c>
      <c r="AL185" s="209" t="s">
        <v>205</v>
      </c>
      <c r="AM185" s="99">
        <f t="shared" si="319"/>
        <v>0</v>
      </c>
      <c r="AN185" s="99">
        <f t="shared" si="319"/>
        <v>0</v>
      </c>
      <c r="AO185" s="99">
        <f t="shared" si="319"/>
        <v>0</v>
      </c>
      <c r="AP185" s="99">
        <f t="shared" si="319"/>
        <v>0</v>
      </c>
      <c r="AQ185" s="97">
        <f t="shared" si="320"/>
        <v>0</v>
      </c>
      <c r="AR185" s="100">
        <f t="shared" si="321"/>
        <v>0</v>
      </c>
      <c r="AS185" s="100">
        <f t="shared" si="321"/>
        <v>0</v>
      </c>
      <c r="AT185" s="100">
        <f t="shared" si="321"/>
        <v>0</v>
      </c>
      <c r="AU185" s="100">
        <f t="shared" si="321"/>
        <v>0</v>
      </c>
      <c r="AV185" s="97">
        <f t="shared" si="322"/>
        <v>0</v>
      </c>
      <c r="AW185" s="100">
        <f t="shared" si="323"/>
        <v>0</v>
      </c>
      <c r="AX185" s="100">
        <f t="shared" si="323"/>
        <v>0</v>
      </c>
      <c r="AY185" s="100">
        <f t="shared" si="323"/>
        <v>0</v>
      </c>
      <c r="AZ185" s="100">
        <f t="shared" si="323"/>
        <v>0</v>
      </c>
      <c r="BA185" s="97">
        <f t="shared" si="324"/>
        <v>0</v>
      </c>
      <c r="BB185" s="241">
        <f t="shared" si="325"/>
        <v>0</v>
      </c>
      <c r="BC185" s="87"/>
      <c r="BD185" s="87"/>
    </row>
    <row r="186" spans="1:56" ht="15.75" customHeight="1" outlineLevel="1" x14ac:dyDescent="0.25">
      <c r="A186" s="52"/>
      <c r="B186" s="209" t="s">
        <v>275</v>
      </c>
      <c r="C186" s="68"/>
      <c r="D186" s="68"/>
      <c r="E186" s="68"/>
      <c r="F186" s="69"/>
      <c r="G186" s="123">
        <f t="shared" si="311"/>
        <v>0</v>
      </c>
      <c r="H186" s="78"/>
      <c r="I186" s="78"/>
      <c r="J186" s="78"/>
      <c r="K186" s="78"/>
      <c r="L186" s="123">
        <f t="shared" si="312"/>
        <v>0</v>
      </c>
      <c r="M186" s="78"/>
      <c r="N186" s="78"/>
      <c r="O186" s="78"/>
      <c r="P186" s="78"/>
      <c r="Q186" s="123">
        <f t="shared" si="313"/>
        <v>0</v>
      </c>
      <c r="R186" s="230">
        <f t="shared" si="314"/>
        <v>0</v>
      </c>
      <c r="S186" s="73"/>
      <c r="T186" s="209" t="s">
        <v>275</v>
      </c>
      <c r="U186" s="68"/>
      <c r="V186" s="68"/>
      <c r="W186" s="68"/>
      <c r="X186" s="69"/>
      <c r="Y186" s="124">
        <f t="shared" si="315"/>
        <v>0</v>
      </c>
      <c r="Z186" s="78"/>
      <c r="AA186" s="78"/>
      <c r="AB186" s="78"/>
      <c r="AC186" s="78"/>
      <c r="AD186" s="124">
        <f t="shared" si="316"/>
        <v>0</v>
      </c>
      <c r="AE186" s="78"/>
      <c r="AF186" s="78"/>
      <c r="AG186" s="78"/>
      <c r="AH186" s="78"/>
      <c r="AI186" s="124">
        <f t="shared" si="317"/>
        <v>0</v>
      </c>
      <c r="AJ186" s="261">
        <f t="shared" si="318"/>
        <v>0</v>
      </c>
      <c r="AL186" s="209" t="s">
        <v>206</v>
      </c>
      <c r="AM186" s="99">
        <f t="shared" si="319"/>
        <v>0</v>
      </c>
      <c r="AN186" s="99">
        <f t="shared" si="319"/>
        <v>0</v>
      </c>
      <c r="AO186" s="99">
        <f t="shared" si="319"/>
        <v>0</v>
      </c>
      <c r="AP186" s="99">
        <f t="shared" si="319"/>
        <v>0</v>
      </c>
      <c r="AQ186" s="97">
        <f t="shared" si="320"/>
        <v>0</v>
      </c>
      <c r="AR186" s="100">
        <f t="shared" si="321"/>
        <v>0</v>
      </c>
      <c r="AS186" s="100">
        <f t="shared" si="321"/>
        <v>0</v>
      </c>
      <c r="AT186" s="100">
        <f t="shared" si="321"/>
        <v>0</v>
      </c>
      <c r="AU186" s="100">
        <f t="shared" si="321"/>
        <v>0</v>
      </c>
      <c r="AV186" s="97">
        <f t="shared" si="322"/>
        <v>0</v>
      </c>
      <c r="AW186" s="100">
        <f t="shared" si="323"/>
        <v>0</v>
      </c>
      <c r="AX186" s="100">
        <f t="shared" si="323"/>
        <v>0</v>
      </c>
      <c r="AY186" s="100">
        <f t="shared" si="323"/>
        <v>0</v>
      </c>
      <c r="AZ186" s="100">
        <f t="shared" si="323"/>
        <v>0</v>
      </c>
      <c r="BA186" s="97">
        <f t="shared" si="324"/>
        <v>0</v>
      </c>
      <c r="BB186" s="241">
        <f t="shared" si="325"/>
        <v>0</v>
      </c>
      <c r="BC186" s="87"/>
      <c r="BD186" s="87"/>
    </row>
    <row r="187" spans="1:56" ht="15.75" customHeight="1" outlineLevel="1" x14ac:dyDescent="0.25">
      <c r="A187" s="52"/>
      <c r="B187" s="209" t="s">
        <v>276</v>
      </c>
      <c r="C187" s="118"/>
      <c r="D187" s="118"/>
      <c r="E187" s="118"/>
      <c r="F187" s="119"/>
      <c r="G187" s="123">
        <f t="shared" si="311"/>
        <v>0</v>
      </c>
      <c r="H187" s="128"/>
      <c r="I187" s="128"/>
      <c r="J187" s="128"/>
      <c r="K187" s="128"/>
      <c r="L187" s="123">
        <f t="shared" si="312"/>
        <v>0</v>
      </c>
      <c r="M187" s="128"/>
      <c r="N187" s="128"/>
      <c r="O187" s="128"/>
      <c r="P187" s="128"/>
      <c r="Q187" s="123">
        <f t="shared" si="313"/>
        <v>0</v>
      </c>
      <c r="R187" s="230">
        <f t="shared" si="314"/>
        <v>0</v>
      </c>
      <c r="S187" s="73"/>
      <c r="T187" s="209" t="s">
        <v>276</v>
      </c>
      <c r="U187" s="118"/>
      <c r="V187" s="118"/>
      <c r="W187" s="118"/>
      <c r="X187" s="119"/>
      <c r="Y187" s="124">
        <f t="shared" si="315"/>
        <v>0</v>
      </c>
      <c r="Z187" s="128"/>
      <c r="AA187" s="128"/>
      <c r="AB187" s="128"/>
      <c r="AC187" s="128"/>
      <c r="AD187" s="124">
        <f t="shared" si="316"/>
        <v>0</v>
      </c>
      <c r="AE187" s="128"/>
      <c r="AF187" s="128"/>
      <c r="AG187" s="128"/>
      <c r="AH187" s="128"/>
      <c r="AI187" s="124">
        <f t="shared" si="317"/>
        <v>0</v>
      </c>
      <c r="AJ187" s="261">
        <f t="shared" si="318"/>
        <v>0</v>
      </c>
      <c r="AL187" s="209" t="s">
        <v>207</v>
      </c>
      <c r="AM187" s="99">
        <f t="shared" si="319"/>
        <v>0</v>
      </c>
      <c r="AN187" s="99">
        <f t="shared" si="319"/>
        <v>0</v>
      </c>
      <c r="AO187" s="99">
        <f t="shared" si="319"/>
        <v>0</v>
      </c>
      <c r="AP187" s="99">
        <f t="shared" si="319"/>
        <v>0</v>
      </c>
      <c r="AQ187" s="97">
        <f t="shared" si="320"/>
        <v>0</v>
      </c>
      <c r="AR187" s="100">
        <f t="shared" si="321"/>
        <v>0</v>
      </c>
      <c r="AS187" s="100">
        <f t="shared" si="321"/>
        <v>0</v>
      </c>
      <c r="AT187" s="100">
        <f t="shared" si="321"/>
        <v>0</v>
      </c>
      <c r="AU187" s="100">
        <f t="shared" si="321"/>
        <v>0</v>
      </c>
      <c r="AV187" s="97">
        <f t="shared" si="322"/>
        <v>0</v>
      </c>
      <c r="AW187" s="100">
        <f t="shared" si="323"/>
        <v>0</v>
      </c>
      <c r="AX187" s="100">
        <f t="shared" si="323"/>
        <v>0</v>
      </c>
      <c r="AY187" s="100">
        <f t="shared" si="323"/>
        <v>0</v>
      </c>
      <c r="AZ187" s="100">
        <f t="shared" si="323"/>
        <v>0</v>
      </c>
      <c r="BA187" s="97">
        <f t="shared" si="324"/>
        <v>0</v>
      </c>
      <c r="BB187" s="241">
        <f t="shared" si="325"/>
        <v>0</v>
      </c>
      <c r="BC187" s="87"/>
      <c r="BD187" s="87"/>
    </row>
    <row r="188" spans="1:56" ht="15.75" customHeight="1" outlineLevel="1" x14ac:dyDescent="0.25">
      <c r="A188" s="52"/>
      <c r="B188" s="209" t="s">
        <v>277</v>
      </c>
      <c r="C188" s="118"/>
      <c r="D188" s="118"/>
      <c r="E188" s="118"/>
      <c r="F188" s="119"/>
      <c r="G188" s="123">
        <f t="shared" si="311"/>
        <v>0</v>
      </c>
      <c r="H188" s="128"/>
      <c r="I188" s="128"/>
      <c r="J188" s="128"/>
      <c r="K188" s="128"/>
      <c r="L188" s="123">
        <f t="shared" si="312"/>
        <v>0</v>
      </c>
      <c r="M188" s="128"/>
      <c r="N188" s="128"/>
      <c r="O188" s="128"/>
      <c r="P188" s="128"/>
      <c r="Q188" s="123">
        <f t="shared" si="313"/>
        <v>0</v>
      </c>
      <c r="R188" s="230">
        <f t="shared" si="314"/>
        <v>0</v>
      </c>
      <c r="S188" s="73"/>
      <c r="T188" s="209" t="s">
        <v>277</v>
      </c>
      <c r="U188" s="118"/>
      <c r="V188" s="118"/>
      <c r="W188" s="118"/>
      <c r="X188" s="119"/>
      <c r="Y188" s="124">
        <f t="shared" si="315"/>
        <v>0</v>
      </c>
      <c r="Z188" s="128"/>
      <c r="AA188" s="128"/>
      <c r="AB188" s="128"/>
      <c r="AC188" s="128"/>
      <c r="AD188" s="124">
        <f t="shared" si="316"/>
        <v>0</v>
      </c>
      <c r="AE188" s="128"/>
      <c r="AF188" s="128"/>
      <c r="AG188" s="128"/>
      <c r="AH188" s="128"/>
      <c r="AI188" s="124">
        <f t="shared" si="317"/>
        <v>0</v>
      </c>
      <c r="AJ188" s="261">
        <f t="shared" si="318"/>
        <v>0</v>
      </c>
      <c r="AL188" s="209" t="s">
        <v>219</v>
      </c>
      <c r="AM188" s="99">
        <f t="shared" si="319"/>
        <v>0</v>
      </c>
      <c r="AN188" s="99">
        <f t="shared" si="319"/>
        <v>0</v>
      </c>
      <c r="AO188" s="99">
        <f t="shared" si="319"/>
        <v>0</v>
      </c>
      <c r="AP188" s="99">
        <f t="shared" si="319"/>
        <v>0</v>
      </c>
      <c r="AQ188" s="97">
        <f t="shared" si="320"/>
        <v>0</v>
      </c>
      <c r="AR188" s="100">
        <f t="shared" si="321"/>
        <v>0</v>
      </c>
      <c r="AS188" s="100">
        <f t="shared" si="321"/>
        <v>0</v>
      </c>
      <c r="AT188" s="100">
        <f t="shared" si="321"/>
        <v>0</v>
      </c>
      <c r="AU188" s="100">
        <f t="shared" si="321"/>
        <v>0</v>
      </c>
      <c r="AV188" s="97">
        <f t="shared" si="322"/>
        <v>0</v>
      </c>
      <c r="AW188" s="100">
        <f t="shared" si="323"/>
        <v>0</v>
      </c>
      <c r="AX188" s="100">
        <f t="shared" si="323"/>
        <v>0</v>
      </c>
      <c r="AY188" s="100">
        <f t="shared" si="323"/>
        <v>0</v>
      </c>
      <c r="AZ188" s="100">
        <f t="shared" si="323"/>
        <v>0</v>
      </c>
      <c r="BA188" s="97">
        <f t="shared" si="324"/>
        <v>0</v>
      </c>
      <c r="BB188" s="241">
        <f t="shared" si="325"/>
        <v>0</v>
      </c>
      <c r="BC188" s="87"/>
      <c r="BD188" s="87"/>
    </row>
    <row r="189" spans="1:56" ht="15.75" customHeight="1" outlineLevel="1" x14ac:dyDescent="0.25">
      <c r="A189" s="52"/>
      <c r="B189" s="209" t="s">
        <v>278</v>
      </c>
      <c r="C189" s="118"/>
      <c r="D189" s="118"/>
      <c r="E189" s="118"/>
      <c r="F189" s="119"/>
      <c r="G189" s="123">
        <f t="shared" si="311"/>
        <v>0</v>
      </c>
      <c r="H189" s="128"/>
      <c r="I189" s="128"/>
      <c r="J189" s="128"/>
      <c r="K189" s="128"/>
      <c r="L189" s="123">
        <f t="shared" si="312"/>
        <v>0</v>
      </c>
      <c r="M189" s="128"/>
      <c r="N189" s="128"/>
      <c r="O189" s="128"/>
      <c r="P189" s="128"/>
      <c r="Q189" s="123">
        <f t="shared" si="313"/>
        <v>0</v>
      </c>
      <c r="R189" s="230">
        <f t="shared" si="314"/>
        <v>0</v>
      </c>
      <c r="S189" s="73"/>
      <c r="T189" s="209" t="s">
        <v>278</v>
      </c>
      <c r="U189" s="118"/>
      <c r="V189" s="118"/>
      <c r="W189" s="118"/>
      <c r="X189" s="119"/>
      <c r="Y189" s="124">
        <f t="shared" si="315"/>
        <v>0</v>
      </c>
      <c r="Z189" s="128"/>
      <c r="AA189" s="128"/>
      <c r="AB189" s="128"/>
      <c r="AC189" s="128"/>
      <c r="AD189" s="124">
        <f t="shared" si="316"/>
        <v>0</v>
      </c>
      <c r="AE189" s="128"/>
      <c r="AF189" s="128"/>
      <c r="AG189" s="128"/>
      <c r="AH189" s="128"/>
      <c r="AI189" s="124">
        <f t="shared" si="317"/>
        <v>0</v>
      </c>
      <c r="AJ189" s="261">
        <f t="shared" si="318"/>
        <v>0</v>
      </c>
      <c r="AL189" s="209" t="s">
        <v>220</v>
      </c>
      <c r="AM189" s="99">
        <f t="shared" si="319"/>
        <v>0</v>
      </c>
      <c r="AN189" s="99">
        <f t="shared" si="319"/>
        <v>0</v>
      </c>
      <c r="AO189" s="99">
        <f t="shared" si="319"/>
        <v>0</v>
      </c>
      <c r="AP189" s="99">
        <f t="shared" si="319"/>
        <v>0</v>
      </c>
      <c r="AQ189" s="97">
        <f t="shared" si="320"/>
        <v>0</v>
      </c>
      <c r="AR189" s="100">
        <f t="shared" si="321"/>
        <v>0</v>
      </c>
      <c r="AS189" s="100">
        <f t="shared" si="321"/>
        <v>0</v>
      </c>
      <c r="AT189" s="100">
        <f t="shared" si="321"/>
        <v>0</v>
      </c>
      <c r="AU189" s="100">
        <f t="shared" si="321"/>
        <v>0</v>
      </c>
      <c r="AV189" s="97">
        <f t="shared" si="322"/>
        <v>0</v>
      </c>
      <c r="AW189" s="100">
        <f t="shared" si="323"/>
        <v>0</v>
      </c>
      <c r="AX189" s="100">
        <f t="shared" si="323"/>
        <v>0</v>
      </c>
      <c r="AY189" s="100">
        <f t="shared" si="323"/>
        <v>0</v>
      </c>
      <c r="AZ189" s="100">
        <f t="shared" si="323"/>
        <v>0</v>
      </c>
      <c r="BA189" s="97">
        <f t="shared" si="324"/>
        <v>0</v>
      </c>
      <c r="BB189" s="241">
        <f t="shared" si="325"/>
        <v>0</v>
      </c>
      <c r="BC189" s="87"/>
      <c r="BD189" s="87"/>
    </row>
    <row r="190" spans="1:56" ht="15.75" customHeight="1" outlineLevel="1" x14ac:dyDescent="0.25">
      <c r="A190" s="52"/>
      <c r="B190" s="209" t="s">
        <v>279</v>
      </c>
      <c r="C190" s="118"/>
      <c r="D190" s="118"/>
      <c r="E190" s="118"/>
      <c r="F190" s="119"/>
      <c r="G190" s="123">
        <f t="shared" si="311"/>
        <v>0</v>
      </c>
      <c r="H190" s="128"/>
      <c r="I190" s="128"/>
      <c r="J190" s="128"/>
      <c r="K190" s="128"/>
      <c r="L190" s="123">
        <f t="shared" si="312"/>
        <v>0</v>
      </c>
      <c r="M190" s="128"/>
      <c r="N190" s="128"/>
      <c r="O190" s="128"/>
      <c r="P190" s="128"/>
      <c r="Q190" s="123">
        <f t="shared" si="313"/>
        <v>0</v>
      </c>
      <c r="R190" s="230">
        <f t="shared" si="314"/>
        <v>0</v>
      </c>
      <c r="S190" s="73"/>
      <c r="T190" s="209" t="s">
        <v>279</v>
      </c>
      <c r="U190" s="118"/>
      <c r="V190" s="118"/>
      <c r="W190" s="118"/>
      <c r="X190" s="119"/>
      <c r="Y190" s="124">
        <f t="shared" si="315"/>
        <v>0</v>
      </c>
      <c r="Z190" s="128"/>
      <c r="AA190" s="128"/>
      <c r="AB190" s="128"/>
      <c r="AC190" s="128"/>
      <c r="AD190" s="124">
        <f t="shared" si="316"/>
        <v>0</v>
      </c>
      <c r="AE190" s="128"/>
      <c r="AF190" s="128"/>
      <c r="AG190" s="128"/>
      <c r="AH190" s="128"/>
      <c r="AI190" s="124">
        <f t="shared" si="317"/>
        <v>0</v>
      </c>
      <c r="AJ190" s="261">
        <f t="shared" si="318"/>
        <v>0</v>
      </c>
      <c r="AL190" s="209" t="s">
        <v>221</v>
      </c>
      <c r="AM190" s="99">
        <f t="shared" si="319"/>
        <v>0</v>
      </c>
      <c r="AN190" s="99">
        <f t="shared" si="319"/>
        <v>0</v>
      </c>
      <c r="AO190" s="99">
        <f t="shared" si="319"/>
        <v>0</v>
      </c>
      <c r="AP190" s="99">
        <f t="shared" si="319"/>
        <v>0</v>
      </c>
      <c r="AQ190" s="97">
        <f t="shared" si="320"/>
        <v>0</v>
      </c>
      <c r="AR190" s="100">
        <f t="shared" si="321"/>
        <v>0</v>
      </c>
      <c r="AS190" s="100">
        <f t="shared" si="321"/>
        <v>0</v>
      </c>
      <c r="AT190" s="100">
        <f t="shared" si="321"/>
        <v>0</v>
      </c>
      <c r="AU190" s="100">
        <f t="shared" si="321"/>
        <v>0</v>
      </c>
      <c r="AV190" s="97">
        <f t="shared" si="322"/>
        <v>0</v>
      </c>
      <c r="AW190" s="100">
        <f t="shared" si="323"/>
        <v>0</v>
      </c>
      <c r="AX190" s="100">
        <f t="shared" si="323"/>
        <v>0</v>
      </c>
      <c r="AY190" s="100">
        <f t="shared" si="323"/>
        <v>0</v>
      </c>
      <c r="AZ190" s="100">
        <f t="shared" si="323"/>
        <v>0</v>
      </c>
      <c r="BA190" s="97">
        <f t="shared" si="324"/>
        <v>0</v>
      </c>
      <c r="BB190" s="241">
        <f t="shared" si="325"/>
        <v>0</v>
      </c>
      <c r="BC190" s="87"/>
      <c r="BD190" s="87"/>
    </row>
    <row r="191" spans="1:56" ht="15.75" customHeight="1" outlineLevel="1" x14ac:dyDescent="0.25">
      <c r="A191" s="52"/>
      <c r="B191" s="209" t="s">
        <v>281</v>
      </c>
      <c r="C191" s="68"/>
      <c r="D191" s="68"/>
      <c r="E191" s="68"/>
      <c r="F191" s="69"/>
      <c r="G191" s="123">
        <f t="shared" si="311"/>
        <v>0</v>
      </c>
      <c r="H191" s="78"/>
      <c r="I191" s="78"/>
      <c r="J191" s="78"/>
      <c r="K191" s="78"/>
      <c r="L191" s="123">
        <f t="shared" si="312"/>
        <v>0</v>
      </c>
      <c r="M191" s="78"/>
      <c r="N191" s="78"/>
      <c r="O191" s="78"/>
      <c r="P191" s="78"/>
      <c r="Q191" s="123">
        <f t="shared" si="313"/>
        <v>0</v>
      </c>
      <c r="R191" s="230">
        <f t="shared" si="314"/>
        <v>0</v>
      </c>
      <c r="S191" s="73"/>
      <c r="T191" s="209" t="s">
        <v>281</v>
      </c>
      <c r="U191" s="68"/>
      <c r="V191" s="68"/>
      <c r="W191" s="68"/>
      <c r="X191" s="69"/>
      <c r="Y191" s="124">
        <f t="shared" si="315"/>
        <v>0</v>
      </c>
      <c r="Z191" s="78"/>
      <c r="AA191" s="78"/>
      <c r="AB191" s="78"/>
      <c r="AC191" s="78"/>
      <c r="AD191" s="124">
        <f t="shared" si="316"/>
        <v>0</v>
      </c>
      <c r="AE191" s="78"/>
      <c r="AF191" s="78"/>
      <c r="AG191" s="78"/>
      <c r="AH191" s="78"/>
      <c r="AI191" s="124">
        <f t="shared" si="317"/>
        <v>0</v>
      </c>
      <c r="AJ191" s="261">
        <f t="shared" si="318"/>
        <v>0</v>
      </c>
      <c r="AL191" s="209" t="s">
        <v>208</v>
      </c>
      <c r="AM191" s="99">
        <f t="shared" ref="AM191:AP192" si="326">+C191+U191</f>
        <v>0</v>
      </c>
      <c r="AN191" s="99">
        <f t="shared" si="326"/>
        <v>0</v>
      </c>
      <c r="AO191" s="99">
        <f t="shared" si="326"/>
        <v>0</v>
      </c>
      <c r="AP191" s="99">
        <f t="shared" si="326"/>
        <v>0</v>
      </c>
      <c r="AQ191" s="97">
        <f t="shared" si="320"/>
        <v>0</v>
      </c>
      <c r="AR191" s="100">
        <f t="shared" si="321"/>
        <v>0</v>
      </c>
      <c r="AS191" s="100">
        <f t="shared" si="321"/>
        <v>0</v>
      </c>
      <c r="AT191" s="100">
        <f t="shared" si="321"/>
        <v>0</v>
      </c>
      <c r="AU191" s="100">
        <f>+K191+AC191</f>
        <v>0</v>
      </c>
      <c r="AV191" s="97">
        <f t="shared" ref="AV191:AV192" si="327">SUM(AR191:AU191)</f>
        <v>0</v>
      </c>
      <c r="AW191" s="100">
        <f t="shared" ref="AW191:AZ192" si="328">+M191+AE191</f>
        <v>0</v>
      </c>
      <c r="AX191" s="100">
        <f t="shared" si="328"/>
        <v>0</v>
      </c>
      <c r="AY191" s="100">
        <f t="shared" si="328"/>
        <v>0</v>
      </c>
      <c r="AZ191" s="100">
        <f t="shared" si="328"/>
        <v>0</v>
      </c>
      <c r="BA191" s="97">
        <f t="shared" si="324"/>
        <v>0</v>
      </c>
      <c r="BB191" s="241">
        <f t="shared" ref="BB191:BB192" si="329">+AM191+AN191+AO191+AP191+AR191+AS191+AT191+AU191+AW191+AX191+AY191+AZ191</f>
        <v>0</v>
      </c>
      <c r="BC191" s="87"/>
      <c r="BD191" s="87"/>
    </row>
    <row r="192" spans="1:56" ht="15.75" customHeight="1" outlineLevel="1" x14ac:dyDescent="0.25">
      <c r="A192" s="52"/>
      <c r="B192" s="209" t="s">
        <v>280</v>
      </c>
      <c r="C192" s="121"/>
      <c r="D192" s="121"/>
      <c r="E192" s="121"/>
      <c r="F192" s="122"/>
      <c r="G192" s="125">
        <f>SUM(C192:F192)</f>
        <v>0</v>
      </c>
      <c r="H192" s="129"/>
      <c r="I192" s="129"/>
      <c r="J192" s="129"/>
      <c r="K192" s="129"/>
      <c r="L192" s="125">
        <f>SUM(H192:K192)</f>
        <v>0</v>
      </c>
      <c r="M192" s="129"/>
      <c r="N192" s="129"/>
      <c r="O192" s="129"/>
      <c r="P192" s="129"/>
      <c r="Q192" s="125">
        <f>SUM(M192:P192)</f>
        <v>0</v>
      </c>
      <c r="R192" s="262">
        <f>+C192+D192+E192+F192+H192+I192+J192+K192+M192+N192+O192+P192</f>
        <v>0</v>
      </c>
      <c r="S192" s="73"/>
      <c r="T192" s="209" t="s">
        <v>280</v>
      </c>
      <c r="U192" s="121"/>
      <c r="V192" s="121"/>
      <c r="W192" s="121"/>
      <c r="X192" s="122"/>
      <c r="Y192" s="125">
        <f t="shared" si="315"/>
        <v>0</v>
      </c>
      <c r="Z192" s="129"/>
      <c r="AA192" s="129"/>
      <c r="AB192" s="129"/>
      <c r="AC192" s="129"/>
      <c r="AD192" s="125">
        <f t="shared" si="316"/>
        <v>0</v>
      </c>
      <c r="AE192" s="129"/>
      <c r="AF192" s="129"/>
      <c r="AG192" s="129"/>
      <c r="AH192" s="129"/>
      <c r="AI192" s="124">
        <f t="shared" si="317"/>
        <v>0</v>
      </c>
      <c r="AJ192" s="261">
        <f t="shared" si="318"/>
        <v>0</v>
      </c>
      <c r="AL192" s="209" t="s">
        <v>209</v>
      </c>
      <c r="AM192" s="99">
        <f t="shared" si="326"/>
        <v>0</v>
      </c>
      <c r="AN192" s="99">
        <f t="shared" si="326"/>
        <v>0</v>
      </c>
      <c r="AO192" s="99">
        <f t="shared" si="326"/>
        <v>0</v>
      </c>
      <c r="AP192" s="99">
        <f t="shared" si="326"/>
        <v>0</v>
      </c>
      <c r="AQ192" s="97">
        <f t="shared" ref="AQ192" si="330">SUM(AM192:AP192)</f>
        <v>0</v>
      </c>
      <c r="AR192" s="100">
        <f>+H192+Z192</f>
        <v>0</v>
      </c>
      <c r="AS192" s="100">
        <f>+I192+AA192</f>
        <v>0</v>
      </c>
      <c r="AT192" s="100">
        <f>+J192+AB192</f>
        <v>0</v>
      </c>
      <c r="AU192" s="100">
        <f>+K192+AC192</f>
        <v>0</v>
      </c>
      <c r="AV192" s="97">
        <f t="shared" si="327"/>
        <v>0</v>
      </c>
      <c r="AW192" s="100">
        <f t="shared" si="328"/>
        <v>0</v>
      </c>
      <c r="AX192" s="100">
        <f t="shared" si="328"/>
        <v>0</v>
      </c>
      <c r="AY192" s="100">
        <f t="shared" si="328"/>
        <v>0</v>
      </c>
      <c r="AZ192" s="100">
        <f t="shared" si="328"/>
        <v>0</v>
      </c>
      <c r="BA192" s="97">
        <f t="shared" ref="BA192" si="331">SUM(AW192:AZ192)</f>
        <v>0</v>
      </c>
      <c r="BB192" s="241">
        <f t="shared" si="329"/>
        <v>0</v>
      </c>
      <c r="BC192" s="87"/>
      <c r="BD192" s="87"/>
    </row>
    <row r="193" spans="1:56" ht="42" customHeight="1" thickBot="1" x14ac:dyDescent="0.3">
      <c r="A193" s="52"/>
      <c r="B193" s="231" t="s">
        <v>15</v>
      </c>
      <c r="C193" s="232">
        <f t="shared" ref="C193:P193" si="332">SUM(C160:C192)</f>
        <v>0</v>
      </c>
      <c r="D193" s="232">
        <f t="shared" si="332"/>
        <v>0</v>
      </c>
      <c r="E193" s="232">
        <f t="shared" si="332"/>
        <v>0</v>
      </c>
      <c r="F193" s="232">
        <f t="shared" si="332"/>
        <v>0</v>
      </c>
      <c r="G193" s="233">
        <f>SUM(G160:G192)</f>
        <v>0</v>
      </c>
      <c r="H193" s="232">
        <f t="shared" si="332"/>
        <v>0</v>
      </c>
      <c r="I193" s="232">
        <f t="shared" si="332"/>
        <v>0</v>
      </c>
      <c r="J193" s="232">
        <f t="shared" si="332"/>
        <v>0</v>
      </c>
      <c r="K193" s="232">
        <f t="shared" si="332"/>
        <v>0</v>
      </c>
      <c r="L193" s="233">
        <f>SUM(L160:L192)</f>
        <v>0</v>
      </c>
      <c r="M193" s="232">
        <f t="shared" si="332"/>
        <v>0</v>
      </c>
      <c r="N193" s="232">
        <f t="shared" si="332"/>
        <v>0</v>
      </c>
      <c r="O193" s="232">
        <f t="shared" si="332"/>
        <v>0</v>
      </c>
      <c r="P193" s="232">
        <f t="shared" si="332"/>
        <v>0</v>
      </c>
      <c r="Q193" s="233">
        <f>SUM(Q160:Q192)</f>
        <v>0</v>
      </c>
      <c r="R193" s="234">
        <f>SUM(R160:R192)</f>
        <v>0</v>
      </c>
      <c r="S193" s="73"/>
      <c r="T193" s="231" t="s">
        <v>15</v>
      </c>
      <c r="U193" s="232">
        <f t="shared" ref="U193:AJ193" si="333">SUM(U160:U192)</f>
        <v>0</v>
      </c>
      <c r="V193" s="232">
        <f t="shared" si="333"/>
        <v>0</v>
      </c>
      <c r="W193" s="232">
        <f t="shared" si="333"/>
        <v>0</v>
      </c>
      <c r="X193" s="232">
        <f t="shared" si="333"/>
        <v>0</v>
      </c>
      <c r="Y193" s="233">
        <f t="shared" si="333"/>
        <v>0</v>
      </c>
      <c r="Z193" s="232">
        <f t="shared" si="333"/>
        <v>0</v>
      </c>
      <c r="AA193" s="232">
        <f t="shared" si="333"/>
        <v>0</v>
      </c>
      <c r="AB193" s="232">
        <f t="shared" si="333"/>
        <v>0</v>
      </c>
      <c r="AC193" s="232">
        <f t="shared" si="333"/>
        <v>0</v>
      </c>
      <c r="AD193" s="233">
        <f t="shared" si="333"/>
        <v>0</v>
      </c>
      <c r="AE193" s="232">
        <f t="shared" si="333"/>
        <v>0</v>
      </c>
      <c r="AF193" s="232">
        <f t="shared" si="333"/>
        <v>0</v>
      </c>
      <c r="AG193" s="232">
        <f t="shared" si="333"/>
        <v>0</v>
      </c>
      <c r="AH193" s="232">
        <f t="shared" si="333"/>
        <v>0</v>
      </c>
      <c r="AI193" s="233">
        <f t="shared" si="333"/>
        <v>0</v>
      </c>
      <c r="AJ193" s="234">
        <f t="shared" si="333"/>
        <v>0</v>
      </c>
      <c r="AL193" s="224" t="s">
        <v>15</v>
      </c>
      <c r="AM193" s="225">
        <f>SUM(AM160:AM192)</f>
        <v>0</v>
      </c>
      <c r="AN193" s="225">
        <f t="shared" ref="AN193:BB193" si="334">SUM(AN160:AN192)</f>
        <v>0</v>
      </c>
      <c r="AO193" s="225">
        <f t="shared" si="334"/>
        <v>0</v>
      </c>
      <c r="AP193" s="225">
        <f t="shared" si="334"/>
        <v>0</v>
      </c>
      <c r="AQ193" s="225">
        <f t="shared" si="334"/>
        <v>0</v>
      </c>
      <c r="AR193" s="225">
        <f t="shared" si="334"/>
        <v>0</v>
      </c>
      <c r="AS193" s="225">
        <f t="shared" si="334"/>
        <v>0</v>
      </c>
      <c r="AT193" s="225">
        <f t="shared" si="334"/>
        <v>0</v>
      </c>
      <c r="AU193" s="225">
        <f t="shared" si="334"/>
        <v>0</v>
      </c>
      <c r="AV193" s="225">
        <f t="shared" si="334"/>
        <v>0</v>
      </c>
      <c r="AW193" s="225">
        <f t="shared" si="334"/>
        <v>0</v>
      </c>
      <c r="AX193" s="225">
        <f t="shared" si="334"/>
        <v>0</v>
      </c>
      <c r="AY193" s="225">
        <f t="shared" si="334"/>
        <v>0</v>
      </c>
      <c r="AZ193" s="225">
        <f t="shared" si="334"/>
        <v>0</v>
      </c>
      <c r="BA193" s="225">
        <f t="shared" si="334"/>
        <v>0</v>
      </c>
      <c r="BB193" s="242">
        <f t="shared" si="334"/>
        <v>0</v>
      </c>
      <c r="BC193" s="87"/>
      <c r="BD193" s="87"/>
    </row>
    <row r="194" spans="1:56" ht="15.75" customHeight="1" thickBot="1" x14ac:dyDescent="0.3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73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87"/>
      <c r="BD194" s="87"/>
    </row>
    <row r="195" spans="1:56" ht="17.25" customHeight="1" x14ac:dyDescent="0.25">
      <c r="A195" s="56"/>
      <c r="B195" s="323" t="s">
        <v>18</v>
      </c>
      <c r="C195" s="324"/>
      <c r="D195" s="324"/>
      <c r="E195" s="324"/>
      <c r="F195" s="324"/>
      <c r="G195" s="324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5"/>
      <c r="S195" s="75"/>
      <c r="T195" s="323" t="s">
        <v>18</v>
      </c>
      <c r="U195" s="324"/>
      <c r="V195" s="324"/>
      <c r="W195" s="324"/>
      <c r="X195" s="324"/>
      <c r="Y195" s="324"/>
      <c r="Z195" s="324"/>
      <c r="AA195" s="324"/>
      <c r="AB195" s="324"/>
      <c r="AC195" s="324"/>
      <c r="AD195" s="324"/>
      <c r="AE195" s="324"/>
      <c r="AF195" s="324"/>
      <c r="AG195" s="324"/>
      <c r="AH195" s="324"/>
      <c r="AI195" s="324"/>
      <c r="AJ195" s="325"/>
      <c r="AL195" s="314" t="s">
        <v>18</v>
      </c>
      <c r="AM195" s="315"/>
      <c r="AN195" s="315"/>
      <c r="AO195" s="315"/>
      <c r="AP195" s="315"/>
      <c r="AQ195" s="315"/>
      <c r="AR195" s="315"/>
      <c r="AS195" s="315"/>
      <c r="AT195" s="315"/>
      <c r="AU195" s="315"/>
      <c r="AV195" s="315"/>
      <c r="AW195" s="315"/>
      <c r="AX195" s="315"/>
      <c r="AY195" s="315"/>
      <c r="AZ195" s="315"/>
      <c r="BA195" s="315"/>
      <c r="BB195" s="316"/>
      <c r="BC195" s="87"/>
      <c r="BD195" s="87"/>
    </row>
    <row r="196" spans="1:56" s="70" customFormat="1" ht="53.25" customHeight="1" x14ac:dyDescent="0.25">
      <c r="A196" s="54"/>
      <c r="B196" s="205" t="s">
        <v>1</v>
      </c>
      <c r="C196" s="117" t="s">
        <v>2</v>
      </c>
      <c r="D196" s="117" t="s">
        <v>3</v>
      </c>
      <c r="E196" s="117" t="s">
        <v>4</v>
      </c>
      <c r="F196" s="117" t="s">
        <v>5</v>
      </c>
      <c r="G196" s="117" t="s">
        <v>19</v>
      </c>
      <c r="H196" s="117" t="s">
        <v>6</v>
      </c>
      <c r="I196" s="117" t="s">
        <v>7</v>
      </c>
      <c r="J196" s="117" t="s">
        <v>8</v>
      </c>
      <c r="K196" s="117" t="s">
        <v>9</v>
      </c>
      <c r="L196" s="117" t="s">
        <v>20</v>
      </c>
      <c r="M196" s="117" t="s">
        <v>10</v>
      </c>
      <c r="N196" s="117" t="s">
        <v>11</v>
      </c>
      <c r="O196" s="117" t="s">
        <v>12</v>
      </c>
      <c r="P196" s="117" t="s">
        <v>13</v>
      </c>
      <c r="Q196" s="117" t="s">
        <v>21</v>
      </c>
      <c r="R196" s="206" t="s">
        <v>14</v>
      </c>
      <c r="S196" s="55"/>
      <c r="T196" s="205" t="s">
        <v>1</v>
      </c>
      <c r="U196" s="117" t="s">
        <v>2</v>
      </c>
      <c r="V196" s="117" t="s">
        <v>3</v>
      </c>
      <c r="W196" s="117" t="s">
        <v>4</v>
      </c>
      <c r="X196" s="117" t="s">
        <v>5</v>
      </c>
      <c r="Y196" s="117" t="s">
        <v>19</v>
      </c>
      <c r="Z196" s="117" t="s">
        <v>6</v>
      </c>
      <c r="AA196" s="117" t="s">
        <v>7</v>
      </c>
      <c r="AB196" s="117" t="s">
        <v>8</v>
      </c>
      <c r="AC196" s="117" t="s">
        <v>9</v>
      </c>
      <c r="AD196" s="117" t="s">
        <v>20</v>
      </c>
      <c r="AE196" s="117" t="s">
        <v>10</v>
      </c>
      <c r="AF196" s="117" t="s">
        <v>11</v>
      </c>
      <c r="AG196" s="117" t="s">
        <v>12</v>
      </c>
      <c r="AH196" s="117" t="s">
        <v>13</v>
      </c>
      <c r="AI196" s="117" t="s">
        <v>21</v>
      </c>
      <c r="AJ196" s="206" t="s">
        <v>14</v>
      </c>
      <c r="AL196" s="221" t="s">
        <v>1</v>
      </c>
      <c r="AM196" s="103" t="s">
        <v>2</v>
      </c>
      <c r="AN196" s="103" t="s">
        <v>3</v>
      </c>
      <c r="AO196" s="103" t="s">
        <v>4</v>
      </c>
      <c r="AP196" s="103" t="s">
        <v>5</v>
      </c>
      <c r="AQ196" s="103" t="s">
        <v>19</v>
      </c>
      <c r="AR196" s="103" t="s">
        <v>6</v>
      </c>
      <c r="AS196" s="103" t="s">
        <v>7</v>
      </c>
      <c r="AT196" s="103" t="s">
        <v>8</v>
      </c>
      <c r="AU196" s="103" t="s">
        <v>9</v>
      </c>
      <c r="AV196" s="103" t="s">
        <v>20</v>
      </c>
      <c r="AW196" s="103" t="s">
        <v>10</v>
      </c>
      <c r="AX196" s="103" t="s">
        <v>11</v>
      </c>
      <c r="AY196" s="103" t="s">
        <v>12</v>
      </c>
      <c r="AZ196" s="103" t="s">
        <v>13</v>
      </c>
      <c r="BA196" s="103" t="s">
        <v>21</v>
      </c>
      <c r="BB196" s="222" t="s">
        <v>14</v>
      </c>
      <c r="BC196" s="88"/>
      <c r="BD196" s="88"/>
    </row>
    <row r="197" spans="1:56" ht="16.5" customHeight="1" outlineLevel="1" x14ac:dyDescent="0.25">
      <c r="A197" s="56"/>
      <c r="B197" s="207" t="s">
        <v>129</v>
      </c>
      <c r="C197" s="66"/>
      <c r="D197" s="66"/>
      <c r="E197" s="66"/>
      <c r="F197" s="67"/>
      <c r="G197" s="123">
        <f>SUM(C197:F197)</f>
        <v>0</v>
      </c>
      <c r="H197" s="67"/>
      <c r="I197" s="67"/>
      <c r="J197" s="67"/>
      <c r="K197" s="67"/>
      <c r="L197" s="123">
        <f>SUM(H197:K197)</f>
        <v>0</v>
      </c>
      <c r="M197" s="67"/>
      <c r="N197" s="67"/>
      <c r="O197" s="67"/>
      <c r="P197" s="67"/>
      <c r="Q197" s="123">
        <f>SUM(M197:P197)</f>
        <v>0</v>
      </c>
      <c r="R197" s="263">
        <f>+C197+D197+E197+F197+H197+I197+J197+K197+M197+N197+O197+P197</f>
        <v>0</v>
      </c>
      <c r="S197" s="57"/>
      <c r="T197" s="207" t="s">
        <v>134</v>
      </c>
      <c r="U197" s="66"/>
      <c r="V197" s="66"/>
      <c r="W197" s="66"/>
      <c r="X197" s="67"/>
      <c r="Y197" s="123">
        <f>SUM(U197:X197)</f>
        <v>0</v>
      </c>
      <c r="Z197" s="67"/>
      <c r="AA197" s="67"/>
      <c r="AB197" s="67"/>
      <c r="AC197" s="67"/>
      <c r="AD197" s="123">
        <f>SUM(Z197:AC197)</f>
        <v>0</v>
      </c>
      <c r="AE197" s="67"/>
      <c r="AF197" s="67"/>
      <c r="AG197" s="67"/>
      <c r="AH197" s="67"/>
      <c r="AI197" s="123">
        <f>SUM(AE197:AH197)</f>
        <v>0</v>
      </c>
      <c r="AJ197" s="263">
        <f>+U197+V197+W197+X197+Z197+AA197+AB197+AC197+AE197+AF197+AG197+AH197</f>
        <v>0</v>
      </c>
      <c r="AL197" s="207" t="s">
        <v>183</v>
      </c>
      <c r="AM197" s="99">
        <f>+C197+U197</f>
        <v>0</v>
      </c>
      <c r="AN197" s="99">
        <f t="shared" ref="AN197:AP213" si="335">+D197+V197</f>
        <v>0</v>
      </c>
      <c r="AO197" s="99">
        <f t="shared" si="335"/>
        <v>0</v>
      </c>
      <c r="AP197" s="99">
        <f t="shared" si="335"/>
        <v>0</v>
      </c>
      <c r="AQ197" s="97">
        <f>SUM(AM197:AP197)</f>
        <v>0</v>
      </c>
      <c r="AR197" s="100">
        <f>+H197+Z197</f>
        <v>0</v>
      </c>
      <c r="AS197" s="100">
        <f t="shared" ref="AS197:AU213" si="336">+I197+AA197</f>
        <v>0</v>
      </c>
      <c r="AT197" s="100">
        <f t="shared" si="336"/>
        <v>0</v>
      </c>
      <c r="AU197" s="100">
        <f t="shared" si="336"/>
        <v>0</v>
      </c>
      <c r="AV197" s="97">
        <f>SUM(AR197:AU197)</f>
        <v>0</v>
      </c>
      <c r="AW197" s="100">
        <f>+AE197+M197</f>
        <v>0</v>
      </c>
      <c r="AX197" s="100">
        <f t="shared" ref="AX197:AZ213" si="337">+AF197+N197</f>
        <v>0</v>
      </c>
      <c r="AY197" s="100">
        <f t="shared" si="337"/>
        <v>0</v>
      </c>
      <c r="AZ197" s="100">
        <f t="shared" si="337"/>
        <v>0</v>
      </c>
      <c r="BA197" s="97">
        <f>SUM(AW197:AZ197)</f>
        <v>0</v>
      </c>
      <c r="BB197" s="266">
        <f>+AM197+AN197+AO197+AP197+AR197+AS197+AT197+AU197+AW197+AX197+AY197+AZ197</f>
        <v>0</v>
      </c>
      <c r="BC197" s="87"/>
      <c r="BD197" s="87"/>
    </row>
    <row r="198" spans="1:56" ht="16.5" customHeight="1" outlineLevel="1" x14ac:dyDescent="0.25">
      <c r="A198" s="56"/>
      <c r="B198" s="209" t="s">
        <v>130</v>
      </c>
      <c r="C198" s="118"/>
      <c r="D198" s="118"/>
      <c r="E198" s="118"/>
      <c r="F198" s="119"/>
      <c r="G198" s="123">
        <f t="shared" ref="G198:G228" si="338">SUM(C198:F198)</f>
        <v>0</v>
      </c>
      <c r="H198" s="119"/>
      <c r="I198" s="119"/>
      <c r="J198" s="119"/>
      <c r="K198" s="119"/>
      <c r="L198" s="123">
        <f t="shared" ref="L198:L229" si="339">SUM(H198:K198)</f>
        <v>0</v>
      </c>
      <c r="M198" s="119"/>
      <c r="N198" s="119"/>
      <c r="O198" s="119"/>
      <c r="P198" s="119"/>
      <c r="Q198" s="123">
        <f t="shared" ref="Q198:Q227" si="340">SUM(M198:P198)</f>
        <v>0</v>
      </c>
      <c r="R198" s="263">
        <f t="shared" ref="R198:R228" si="341">+C198+D198+E198+F198+H198+I198+J198+K198+M198+N198+O198+P198</f>
        <v>0</v>
      </c>
      <c r="S198" s="57"/>
      <c r="T198" s="209" t="s">
        <v>135</v>
      </c>
      <c r="U198" s="118"/>
      <c r="V198" s="118"/>
      <c r="W198" s="118"/>
      <c r="X198" s="119"/>
      <c r="Y198" s="123">
        <f t="shared" ref="Y198:Y227" si="342">SUM(U198:X198)</f>
        <v>0</v>
      </c>
      <c r="Z198" s="119"/>
      <c r="AA198" s="119"/>
      <c r="AB198" s="119"/>
      <c r="AC198" s="119"/>
      <c r="AD198" s="123">
        <f t="shared" ref="AD198:AD228" si="343">SUM(Z198:AC198)</f>
        <v>0</v>
      </c>
      <c r="AE198" s="119"/>
      <c r="AF198" s="119"/>
      <c r="AG198" s="119"/>
      <c r="AH198" s="119"/>
      <c r="AI198" s="123">
        <f t="shared" ref="AI198:AI228" si="344">SUM(AE198:AH198)</f>
        <v>0</v>
      </c>
      <c r="AJ198" s="263">
        <f t="shared" ref="AJ198:AJ227" si="345">+U198+V198+W198+X198+Z198+AA198+AB198+AC198+AE198+AF198+AG198+AH198</f>
        <v>0</v>
      </c>
      <c r="AL198" s="209" t="s">
        <v>184</v>
      </c>
      <c r="AM198" s="99">
        <f t="shared" ref="AM198:AN227" si="346">+C198+U198</f>
        <v>0</v>
      </c>
      <c r="AN198" s="99">
        <f t="shared" si="335"/>
        <v>0</v>
      </c>
      <c r="AO198" s="99">
        <f t="shared" si="335"/>
        <v>0</v>
      </c>
      <c r="AP198" s="99">
        <f t="shared" si="335"/>
        <v>0</v>
      </c>
      <c r="AQ198" s="97">
        <f t="shared" ref="AQ198:AQ229" si="347">SUM(AM198:AP198)</f>
        <v>0</v>
      </c>
      <c r="AR198" s="100">
        <f t="shared" ref="AR198:AU227" si="348">+H198+Z198</f>
        <v>0</v>
      </c>
      <c r="AS198" s="100">
        <f t="shared" si="336"/>
        <v>0</v>
      </c>
      <c r="AT198" s="100">
        <f t="shared" si="336"/>
        <v>0</v>
      </c>
      <c r="AU198" s="100">
        <f t="shared" si="336"/>
        <v>0</v>
      </c>
      <c r="AV198" s="97">
        <f t="shared" ref="AV198:AV228" si="349">SUM(AR198:AU198)</f>
        <v>0</v>
      </c>
      <c r="AW198" s="100">
        <f t="shared" ref="AW198:AZ227" si="350">+AE198+M198</f>
        <v>0</v>
      </c>
      <c r="AX198" s="100">
        <f t="shared" si="337"/>
        <v>0</v>
      </c>
      <c r="AY198" s="100">
        <f t="shared" si="337"/>
        <v>0</v>
      </c>
      <c r="AZ198" s="100">
        <f t="shared" si="337"/>
        <v>0</v>
      </c>
      <c r="BA198" s="97">
        <f t="shared" ref="BA198:BA229" si="351">SUM(AW198:AZ198)</f>
        <v>0</v>
      </c>
      <c r="BB198" s="266">
        <f t="shared" ref="BB198:BB228" si="352">+AM198+AN198+AO198+AP198+AR198+AS198+AT198+AU198+AW198+AX198+AY198+AZ198</f>
        <v>0</v>
      </c>
      <c r="BC198" s="87"/>
      <c r="BD198" s="87"/>
    </row>
    <row r="199" spans="1:56" ht="16.5" customHeight="1" outlineLevel="1" x14ac:dyDescent="0.25">
      <c r="A199" s="56"/>
      <c r="B199" s="211" t="s">
        <v>131</v>
      </c>
      <c r="C199" s="68"/>
      <c r="D199" s="68"/>
      <c r="E199" s="68"/>
      <c r="F199" s="69"/>
      <c r="G199" s="123">
        <f t="shared" si="338"/>
        <v>0</v>
      </c>
      <c r="H199" s="69"/>
      <c r="I199" s="69"/>
      <c r="J199" s="69"/>
      <c r="K199" s="69"/>
      <c r="L199" s="123">
        <f t="shared" si="339"/>
        <v>0</v>
      </c>
      <c r="M199" s="69"/>
      <c r="N199" s="69"/>
      <c r="O199" s="69"/>
      <c r="P199" s="69"/>
      <c r="Q199" s="123">
        <f t="shared" si="340"/>
        <v>0</v>
      </c>
      <c r="R199" s="263">
        <f t="shared" si="341"/>
        <v>0</v>
      </c>
      <c r="S199" s="57"/>
      <c r="T199" s="211" t="s">
        <v>136</v>
      </c>
      <c r="U199" s="68"/>
      <c r="V199" s="68"/>
      <c r="W199" s="68"/>
      <c r="X199" s="69"/>
      <c r="Y199" s="123">
        <f t="shared" si="342"/>
        <v>0</v>
      </c>
      <c r="Z199" s="69"/>
      <c r="AA199" s="69"/>
      <c r="AB199" s="69"/>
      <c r="AC199" s="69"/>
      <c r="AD199" s="123">
        <f t="shared" si="343"/>
        <v>0</v>
      </c>
      <c r="AE199" s="69"/>
      <c r="AF199" s="69"/>
      <c r="AG199" s="69"/>
      <c r="AH199" s="69"/>
      <c r="AI199" s="123">
        <f t="shared" si="344"/>
        <v>0</v>
      </c>
      <c r="AJ199" s="263">
        <f t="shared" si="345"/>
        <v>0</v>
      </c>
      <c r="AL199" s="211" t="s">
        <v>185</v>
      </c>
      <c r="AM199" s="99">
        <f t="shared" si="346"/>
        <v>0</v>
      </c>
      <c r="AN199" s="99">
        <f t="shared" si="335"/>
        <v>0</v>
      </c>
      <c r="AO199" s="99">
        <f t="shared" si="335"/>
        <v>0</v>
      </c>
      <c r="AP199" s="99">
        <f t="shared" si="335"/>
        <v>0</v>
      </c>
      <c r="AQ199" s="97">
        <f t="shared" si="347"/>
        <v>0</v>
      </c>
      <c r="AR199" s="100">
        <f t="shared" si="348"/>
        <v>0</v>
      </c>
      <c r="AS199" s="100">
        <f t="shared" si="336"/>
        <v>0</v>
      </c>
      <c r="AT199" s="100">
        <f t="shared" si="336"/>
        <v>0</v>
      </c>
      <c r="AU199" s="100">
        <f t="shared" si="336"/>
        <v>0</v>
      </c>
      <c r="AV199" s="97">
        <f t="shared" si="349"/>
        <v>0</v>
      </c>
      <c r="AW199" s="100">
        <f t="shared" si="350"/>
        <v>0</v>
      </c>
      <c r="AX199" s="100">
        <f t="shared" si="337"/>
        <v>0</v>
      </c>
      <c r="AY199" s="100">
        <f t="shared" si="337"/>
        <v>0</v>
      </c>
      <c r="AZ199" s="100">
        <f t="shared" si="337"/>
        <v>0</v>
      </c>
      <c r="BA199" s="97">
        <f t="shared" si="351"/>
        <v>0</v>
      </c>
      <c r="BB199" s="266">
        <f t="shared" si="352"/>
        <v>0</v>
      </c>
      <c r="BC199" s="87"/>
      <c r="BD199" s="87"/>
    </row>
    <row r="200" spans="1:56" ht="16.5" customHeight="1" outlineLevel="1" x14ac:dyDescent="0.25">
      <c r="A200" s="56"/>
      <c r="B200" s="209" t="s">
        <v>132</v>
      </c>
      <c r="C200" s="118"/>
      <c r="D200" s="118"/>
      <c r="E200" s="118"/>
      <c r="F200" s="119"/>
      <c r="G200" s="123">
        <f t="shared" si="338"/>
        <v>0</v>
      </c>
      <c r="H200" s="119"/>
      <c r="I200" s="119"/>
      <c r="J200" s="119"/>
      <c r="K200" s="119"/>
      <c r="L200" s="123">
        <f t="shared" si="339"/>
        <v>0</v>
      </c>
      <c r="M200" s="119"/>
      <c r="N200" s="119"/>
      <c r="O200" s="119"/>
      <c r="P200" s="119"/>
      <c r="Q200" s="123">
        <f t="shared" si="340"/>
        <v>0</v>
      </c>
      <c r="R200" s="263">
        <f t="shared" si="341"/>
        <v>0</v>
      </c>
      <c r="S200" s="57"/>
      <c r="T200" s="209" t="s">
        <v>137</v>
      </c>
      <c r="U200" s="118"/>
      <c r="V200" s="118"/>
      <c r="W200" s="118"/>
      <c r="X200" s="119"/>
      <c r="Y200" s="123">
        <f t="shared" si="342"/>
        <v>0</v>
      </c>
      <c r="Z200" s="119"/>
      <c r="AA200" s="119"/>
      <c r="AB200" s="119"/>
      <c r="AC200" s="119"/>
      <c r="AD200" s="123">
        <f t="shared" si="343"/>
        <v>0</v>
      </c>
      <c r="AE200" s="119"/>
      <c r="AF200" s="119"/>
      <c r="AG200" s="119"/>
      <c r="AH200" s="119"/>
      <c r="AI200" s="123">
        <f t="shared" si="344"/>
        <v>0</v>
      </c>
      <c r="AJ200" s="263">
        <f t="shared" si="345"/>
        <v>0</v>
      </c>
      <c r="AL200" s="209" t="s">
        <v>186</v>
      </c>
      <c r="AM200" s="99">
        <f t="shared" si="346"/>
        <v>0</v>
      </c>
      <c r="AN200" s="99">
        <f t="shared" si="335"/>
        <v>0</v>
      </c>
      <c r="AO200" s="99">
        <f t="shared" si="335"/>
        <v>0</v>
      </c>
      <c r="AP200" s="99">
        <f t="shared" si="335"/>
        <v>0</v>
      </c>
      <c r="AQ200" s="97">
        <f t="shared" si="347"/>
        <v>0</v>
      </c>
      <c r="AR200" s="100">
        <f t="shared" si="348"/>
        <v>0</v>
      </c>
      <c r="AS200" s="100">
        <f t="shared" si="336"/>
        <v>0</v>
      </c>
      <c r="AT200" s="100">
        <f t="shared" si="336"/>
        <v>0</v>
      </c>
      <c r="AU200" s="100">
        <f t="shared" si="336"/>
        <v>0</v>
      </c>
      <c r="AV200" s="97">
        <f t="shared" si="349"/>
        <v>0</v>
      </c>
      <c r="AW200" s="100">
        <f t="shared" si="350"/>
        <v>0</v>
      </c>
      <c r="AX200" s="100">
        <f t="shared" si="337"/>
        <v>0</v>
      </c>
      <c r="AY200" s="100">
        <f t="shared" si="337"/>
        <v>0</v>
      </c>
      <c r="AZ200" s="100">
        <f t="shared" si="337"/>
        <v>0</v>
      </c>
      <c r="BA200" s="97">
        <f t="shared" si="351"/>
        <v>0</v>
      </c>
      <c r="BB200" s="266">
        <f t="shared" si="352"/>
        <v>0</v>
      </c>
      <c r="BC200" s="87"/>
      <c r="BD200" s="87"/>
    </row>
    <row r="201" spans="1:56" ht="16.5" customHeight="1" outlineLevel="1" x14ac:dyDescent="0.25">
      <c r="A201" s="56"/>
      <c r="B201" s="211" t="s">
        <v>133</v>
      </c>
      <c r="C201" s="68"/>
      <c r="D201" s="68"/>
      <c r="E201" s="68"/>
      <c r="F201" s="69"/>
      <c r="G201" s="123">
        <f t="shared" si="338"/>
        <v>0</v>
      </c>
      <c r="H201" s="69"/>
      <c r="I201" s="69"/>
      <c r="J201" s="69"/>
      <c r="K201" s="69"/>
      <c r="L201" s="123">
        <f t="shared" si="339"/>
        <v>0</v>
      </c>
      <c r="M201" s="69"/>
      <c r="N201" s="69"/>
      <c r="O201" s="69"/>
      <c r="P201" s="69"/>
      <c r="Q201" s="123">
        <f t="shared" si="340"/>
        <v>0</v>
      </c>
      <c r="R201" s="263">
        <f t="shared" si="341"/>
        <v>0</v>
      </c>
      <c r="S201" s="57"/>
      <c r="T201" s="211" t="s">
        <v>138</v>
      </c>
      <c r="U201" s="68"/>
      <c r="V201" s="68"/>
      <c r="W201" s="68"/>
      <c r="X201" s="69"/>
      <c r="Y201" s="123">
        <f t="shared" si="342"/>
        <v>0</v>
      </c>
      <c r="Z201" s="69"/>
      <c r="AA201" s="69"/>
      <c r="AB201" s="69"/>
      <c r="AC201" s="69"/>
      <c r="AD201" s="123">
        <f t="shared" si="343"/>
        <v>0</v>
      </c>
      <c r="AE201" s="69"/>
      <c r="AF201" s="69"/>
      <c r="AG201" s="69"/>
      <c r="AH201" s="69"/>
      <c r="AI201" s="123">
        <f t="shared" si="344"/>
        <v>0</v>
      </c>
      <c r="AJ201" s="263">
        <f t="shared" si="345"/>
        <v>0</v>
      </c>
      <c r="AL201" s="211" t="s">
        <v>187</v>
      </c>
      <c r="AM201" s="99">
        <f t="shared" si="346"/>
        <v>0</v>
      </c>
      <c r="AN201" s="99">
        <f t="shared" si="335"/>
        <v>0</v>
      </c>
      <c r="AO201" s="99">
        <f t="shared" si="335"/>
        <v>0</v>
      </c>
      <c r="AP201" s="99">
        <f t="shared" si="335"/>
        <v>0</v>
      </c>
      <c r="AQ201" s="97">
        <f t="shared" si="347"/>
        <v>0</v>
      </c>
      <c r="AR201" s="100">
        <f t="shared" si="348"/>
        <v>0</v>
      </c>
      <c r="AS201" s="100">
        <f t="shared" si="336"/>
        <v>0</v>
      </c>
      <c r="AT201" s="100">
        <f t="shared" si="336"/>
        <v>0</v>
      </c>
      <c r="AU201" s="100">
        <f t="shared" si="336"/>
        <v>0</v>
      </c>
      <c r="AV201" s="97">
        <f t="shared" si="349"/>
        <v>0</v>
      </c>
      <c r="AW201" s="100">
        <f t="shared" si="350"/>
        <v>0</v>
      </c>
      <c r="AX201" s="100">
        <f t="shared" si="337"/>
        <v>0</v>
      </c>
      <c r="AY201" s="100">
        <f t="shared" si="337"/>
        <v>0</v>
      </c>
      <c r="AZ201" s="100">
        <f t="shared" si="337"/>
        <v>0</v>
      </c>
      <c r="BA201" s="97">
        <f t="shared" si="351"/>
        <v>0</v>
      </c>
      <c r="BB201" s="266">
        <f t="shared" si="352"/>
        <v>0</v>
      </c>
      <c r="BC201" s="87"/>
      <c r="BD201" s="87"/>
    </row>
    <row r="202" spans="1:56" ht="16.5" customHeight="1" outlineLevel="1" x14ac:dyDescent="0.25">
      <c r="A202" s="56"/>
      <c r="B202" s="211" t="s">
        <v>251</v>
      </c>
      <c r="C202" s="68"/>
      <c r="D202" s="68"/>
      <c r="E202" s="68"/>
      <c r="F202" s="69"/>
      <c r="G202" s="123">
        <f t="shared" si="338"/>
        <v>0</v>
      </c>
      <c r="H202" s="69"/>
      <c r="I202" s="69"/>
      <c r="J202" s="69"/>
      <c r="K202" s="69"/>
      <c r="L202" s="123">
        <f t="shared" si="339"/>
        <v>0</v>
      </c>
      <c r="M202" s="69"/>
      <c r="N202" s="69"/>
      <c r="O202" s="69"/>
      <c r="P202" s="69"/>
      <c r="Q202" s="123">
        <f t="shared" si="340"/>
        <v>0</v>
      </c>
      <c r="R202" s="263">
        <f t="shared" si="341"/>
        <v>0</v>
      </c>
      <c r="S202" s="57"/>
      <c r="T202" s="211" t="s">
        <v>252</v>
      </c>
      <c r="U202" s="68"/>
      <c r="V202" s="68"/>
      <c r="W202" s="68"/>
      <c r="X202" s="69"/>
      <c r="Y202" s="123">
        <f t="shared" si="342"/>
        <v>0</v>
      </c>
      <c r="Z202" s="69"/>
      <c r="AA202" s="69"/>
      <c r="AB202" s="69"/>
      <c r="AC202" s="69"/>
      <c r="AD202" s="123">
        <f t="shared" si="343"/>
        <v>0</v>
      </c>
      <c r="AE202" s="69"/>
      <c r="AF202" s="69"/>
      <c r="AG202" s="69"/>
      <c r="AH202" s="69"/>
      <c r="AI202" s="123">
        <f t="shared" si="344"/>
        <v>0</v>
      </c>
      <c r="AJ202" s="263">
        <f t="shared" si="345"/>
        <v>0</v>
      </c>
      <c r="AL202" s="211" t="s">
        <v>188</v>
      </c>
      <c r="AM202" s="99">
        <f t="shared" si="346"/>
        <v>0</v>
      </c>
      <c r="AN202" s="99">
        <f t="shared" si="335"/>
        <v>0</v>
      </c>
      <c r="AO202" s="99">
        <f t="shared" si="335"/>
        <v>0</v>
      </c>
      <c r="AP202" s="99">
        <f t="shared" si="335"/>
        <v>0</v>
      </c>
      <c r="AQ202" s="97">
        <f t="shared" si="347"/>
        <v>0</v>
      </c>
      <c r="AR202" s="100">
        <f t="shared" si="348"/>
        <v>0</v>
      </c>
      <c r="AS202" s="100">
        <f t="shared" si="336"/>
        <v>0</v>
      </c>
      <c r="AT202" s="100">
        <f t="shared" si="336"/>
        <v>0</v>
      </c>
      <c r="AU202" s="100">
        <f t="shared" si="336"/>
        <v>0</v>
      </c>
      <c r="AV202" s="97">
        <f t="shared" si="349"/>
        <v>0</v>
      </c>
      <c r="AW202" s="100">
        <f t="shared" si="350"/>
        <v>0</v>
      </c>
      <c r="AX202" s="100">
        <f t="shared" si="337"/>
        <v>0</v>
      </c>
      <c r="AY202" s="100">
        <f t="shared" si="337"/>
        <v>0</v>
      </c>
      <c r="AZ202" s="100">
        <f t="shared" si="337"/>
        <v>0</v>
      </c>
      <c r="BA202" s="97">
        <f t="shared" si="351"/>
        <v>0</v>
      </c>
      <c r="BB202" s="266">
        <f t="shared" si="352"/>
        <v>0</v>
      </c>
      <c r="BC202" s="87"/>
      <c r="BD202" s="87"/>
    </row>
    <row r="203" spans="1:56" ht="16.5" customHeight="1" outlineLevel="1" x14ac:dyDescent="0.25">
      <c r="A203" s="56"/>
      <c r="B203" s="211" t="s">
        <v>253</v>
      </c>
      <c r="C203" s="118"/>
      <c r="D203" s="118"/>
      <c r="E203" s="118"/>
      <c r="F203" s="119"/>
      <c r="G203" s="123">
        <f t="shared" si="338"/>
        <v>0</v>
      </c>
      <c r="H203" s="119"/>
      <c r="I203" s="119"/>
      <c r="J203" s="119"/>
      <c r="K203" s="119"/>
      <c r="L203" s="123">
        <f t="shared" si="339"/>
        <v>0</v>
      </c>
      <c r="M203" s="119"/>
      <c r="N203" s="119"/>
      <c r="O203" s="119"/>
      <c r="P203" s="119"/>
      <c r="Q203" s="123">
        <f t="shared" si="340"/>
        <v>0</v>
      </c>
      <c r="R203" s="263">
        <f t="shared" si="341"/>
        <v>0</v>
      </c>
      <c r="S203" s="57"/>
      <c r="T203" s="211" t="s">
        <v>254</v>
      </c>
      <c r="U203" s="118"/>
      <c r="V203" s="118"/>
      <c r="W203" s="118"/>
      <c r="X203" s="119"/>
      <c r="Y203" s="123">
        <f t="shared" si="342"/>
        <v>0</v>
      </c>
      <c r="Z203" s="119"/>
      <c r="AA203" s="119"/>
      <c r="AB203" s="119"/>
      <c r="AC203" s="119"/>
      <c r="AD203" s="123">
        <f t="shared" si="343"/>
        <v>0</v>
      </c>
      <c r="AE203" s="119"/>
      <c r="AF203" s="119"/>
      <c r="AG203" s="119"/>
      <c r="AH203" s="119"/>
      <c r="AI203" s="123">
        <f t="shared" si="344"/>
        <v>0</v>
      </c>
      <c r="AJ203" s="263">
        <f t="shared" si="345"/>
        <v>0</v>
      </c>
      <c r="AL203" s="211" t="s">
        <v>189</v>
      </c>
      <c r="AM203" s="99">
        <f t="shared" si="346"/>
        <v>0</v>
      </c>
      <c r="AN203" s="99">
        <f t="shared" si="335"/>
        <v>0</v>
      </c>
      <c r="AO203" s="99">
        <f t="shared" si="335"/>
        <v>0</v>
      </c>
      <c r="AP203" s="99">
        <f t="shared" si="335"/>
        <v>0</v>
      </c>
      <c r="AQ203" s="97">
        <f t="shared" si="347"/>
        <v>0</v>
      </c>
      <c r="AR203" s="100">
        <f t="shared" si="348"/>
        <v>0</v>
      </c>
      <c r="AS203" s="100">
        <f t="shared" si="336"/>
        <v>0</v>
      </c>
      <c r="AT203" s="100">
        <f t="shared" si="336"/>
        <v>0</v>
      </c>
      <c r="AU203" s="100">
        <f t="shared" si="336"/>
        <v>0</v>
      </c>
      <c r="AV203" s="97">
        <f t="shared" si="349"/>
        <v>0</v>
      </c>
      <c r="AW203" s="100">
        <f t="shared" si="350"/>
        <v>0</v>
      </c>
      <c r="AX203" s="100">
        <f t="shared" si="337"/>
        <v>0</v>
      </c>
      <c r="AY203" s="100">
        <f t="shared" si="337"/>
        <v>0</v>
      </c>
      <c r="AZ203" s="100">
        <f t="shared" si="337"/>
        <v>0</v>
      </c>
      <c r="BA203" s="97">
        <f t="shared" si="351"/>
        <v>0</v>
      </c>
      <c r="BB203" s="266">
        <f t="shared" si="352"/>
        <v>0</v>
      </c>
      <c r="BC203" s="87"/>
      <c r="BD203" s="87"/>
    </row>
    <row r="204" spans="1:56" ht="16.5" customHeight="1" outlineLevel="1" x14ac:dyDescent="0.25">
      <c r="A204" s="56"/>
      <c r="B204" s="209" t="s">
        <v>255</v>
      </c>
      <c r="C204" s="68"/>
      <c r="D204" s="68"/>
      <c r="E204" s="68"/>
      <c r="F204" s="69"/>
      <c r="G204" s="123">
        <f t="shared" si="338"/>
        <v>0</v>
      </c>
      <c r="H204" s="69"/>
      <c r="I204" s="69"/>
      <c r="J204" s="69"/>
      <c r="K204" s="69"/>
      <c r="L204" s="123">
        <f t="shared" si="339"/>
        <v>0</v>
      </c>
      <c r="M204" s="69"/>
      <c r="N204" s="69"/>
      <c r="O204" s="69"/>
      <c r="P204" s="69"/>
      <c r="Q204" s="123">
        <f t="shared" si="340"/>
        <v>0</v>
      </c>
      <c r="R204" s="263">
        <f t="shared" si="341"/>
        <v>0</v>
      </c>
      <c r="S204" s="57"/>
      <c r="T204" s="209" t="s">
        <v>256</v>
      </c>
      <c r="U204" s="68"/>
      <c r="V204" s="68"/>
      <c r="W204" s="68"/>
      <c r="X204" s="69"/>
      <c r="Y204" s="123">
        <f t="shared" si="342"/>
        <v>0</v>
      </c>
      <c r="Z204" s="69"/>
      <c r="AA204" s="69"/>
      <c r="AB204" s="69"/>
      <c r="AC204" s="69"/>
      <c r="AD204" s="123">
        <f t="shared" si="343"/>
        <v>0</v>
      </c>
      <c r="AE204" s="69"/>
      <c r="AF204" s="69"/>
      <c r="AG204" s="69"/>
      <c r="AH204" s="69"/>
      <c r="AI204" s="123">
        <f t="shared" si="344"/>
        <v>0</v>
      </c>
      <c r="AJ204" s="263">
        <f t="shared" si="345"/>
        <v>0</v>
      </c>
      <c r="AL204" s="209" t="s">
        <v>190</v>
      </c>
      <c r="AM204" s="99">
        <f t="shared" si="346"/>
        <v>0</v>
      </c>
      <c r="AN204" s="99">
        <f t="shared" si="335"/>
        <v>0</v>
      </c>
      <c r="AO204" s="99">
        <f t="shared" si="335"/>
        <v>0</v>
      </c>
      <c r="AP204" s="99">
        <f t="shared" si="335"/>
        <v>0</v>
      </c>
      <c r="AQ204" s="97">
        <f t="shared" si="347"/>
        <v>0</v>
      </c>
      <c r="AR204" s="100">
        <f t="shared" si="348"/>
        <v>0</v>
      </c>
      <c r="AS204" s="100">
        <f t="shared" si="336"/>
        <v>0</v>
      </c>
      <c r="AT204" s="100">
        <f t="shared" si="336"/>
        <v>0</v>
      </c>
      <c r="AU204" s="100">
        <f t="shared" si="336"/>
        <v>0</v>
      </c>
      <c r="AV204" s="97">
        <f t="shared" si="349"/>
        <v>0</v>
      </c>
      <c r="AW204" s="100">
        <f t="shared" si="350"/>
        <v>0</v>
      </c>
      <c r="AX204" s="100">
        <f t="shared" si="337"/>
        <v>0</v>
      </c>
      <c r="AY204" s="100">
        <f t="shared" si="337"/>
        <v>0</v>
      </c>
      <c r="AZ204" s="100">
        <f t="shared" si="337"/>
        <v>0</v>
      </c>
      <c r="BA204" s="97">
        <f t="shared" si="351"/>
        <v>0</v>
      </c>
      <c r="BB204" s="266">
        <f t="shared" si="352"/>
        <v>0</v>
      </c>
      <c r="BC204" s="87"/>
      <c r="BD204" s="87"/>
    </row>
    <row r="205" spans="1:56" ht="16.5" customHeight="1" outlineLevel="1" x14ac:dyDescent="0.25">
      <c r="A205" s="56"/>
      <c r="B205" s="211" t="s">
        <v>257</v>
      </c>
      <c r="C205" s="118"/>
      <c r="D205" s="118"/>
      <c r="E205" s="118"/>
      <c r="F205" s="119"/>
      <c r="G205" s="123">
        <f t="shared" si="338"/>
        <v>0</v>
      </c>
      <c r="H205" s="119"/>
      <c r="I205" s="119"/>
      <c r="J205" s="119"/>
      <c r="K205" s="119"/>
      <c r="L205" s="123">
        <f t="shared" si="339"/>
        <v>0</v>
      </c>
      <c r="M205" s="119"/>
      <c r="N205" s="119"/>
      <c r="O205" s="119"/>
      <c r="P205" s="119"/>
      <c r="Q205" s="123">
        <f t="shared" si="340"/>
        <v>0</v>
      </c>
      <c r="R205" s="263">
        <f t="shared" si="341"/>
        <v>0</v>
      </c>
      <c r="S205" s="57"/>
      <c r="T205" s="211" t="s">
        <v>257</v>
      </c>
      <c r="U205" s="118"/>
      <c r="V205" s="118"/>
      <c r="W205" s="118"/>
      <c r="X205" s="119"/>
      <c r="Y205" s="123">
        <f t="shared" si="342"/>
        <v>0</v>
      </c>
      <c r="Z205" s="119"/>
      <c r="AA205" s="119"/>
      <c r="AB205" s="119"/>
      <c r="AC205" s="119"/>
      <c r="AD205" s="123">
        <f t="shared" si="343"/>
        <v>0</v>
      </c>
      <c r="AE205" s="119"/>
      <c r="AF205" s="119"/>
      <c r="AG205" s="119"/>
      <c r="AH205" s="119"/>
      <c r="AI205" s="123">
        <f t="shared" si="344"/>
        <v>0</v>
      </c>
      <c r="AJ205" s="263">
        <f t="shared" si="345"/>
        <v>0</v>
      </c>
      <c r="AL205" s="211" t="s">
        <v>191</v>
      </c>
      <c r="AM205" s="99">
        <f t="shared" si="346"/>
        <v>0</v>
      </c>
      <c r="AN205" s="99">
        <f t="shared" si="335"/>
        <v>0</v>
      </c>
      <c r="AO205" s="99">
        <f t="shared" si="335"/>
        <v>0</v>
      </c>
      <c r="AP205" s="99">
        <f t="shared" si="335"/>
        <v>0</v>
      </c>
      <c r="AQ205" s="97">
        <f t="shared" si="347"/>
        <v>0</v>
      </c>
      <c r="AR205" s="100">
        <f t="shared" si="348"/>
        <v>0</v>
      </c>
      <c r="AS205" s="100">
        <f t="shared" si="336"/>
        <v>0</v>
      </c>
      <c r="AT205" s="100">
        <f t="shared" si="336"/>
        <v>0</v>
      </c>
      <c r="AU205" s="100">
        <f t="shared" si="336"/>
        <v>0</v>
      </c>
      <c r="AV205" s="97">
        <f t="shared" si="349"/>
        <v>0</v>
      </c>
      <c r="AW205" s="100">
        <f t="shared" si="350"/>
        <v>0</v>
      </c>
      <c r="AX205" s="100">
        <f t="shared" si="337"/>
        <v>0</v>
      </c>
      <c r="AY205" s="100">
        <f t="shared" si="337"/>
        <v>0</v>
      </c>
      <c r="AZ205" s="100">
        <f t="shared" si="337"/>
        <v>0</v>
      </c>
      <c r="BA205" s="97">
        <f t="shared" si="351"/>
        <v>0</v>
      </c>
      <c r="BB205" s="266">
        <f t="shared" si="352"/>
        <v>0</v>
      </c>
      <c r="BC205" s="87"/>
      <c r="BD205" s="87"/>
    </row>
    <row r="206" spans="1:56" ht="16.5" customHeight="1" outlineLevel="1" x14ac:dyDescent="0.25">
      <c r="A206" s="56"/>
      <c r="B206" s="209" t="s">
        <v>258</v>
      </c>
      <c r="C206" s="68"/>
      <c r="D206" s="68"/>
      <c r="E206" s="68"/>
      <c r="F206" s="69"/>
      <c r="G206" s="123">
        <f t="shared" si="338"/>
        <v>0</v>
      </c>
      <c r="H206" s="69"/>
      <c r="I206" s="69"/>
      <c r="J206" s="69"/>
      <c r="K206" s="69"/>
      <c r="L206" s="123">
        <f t="shared" si="339"/>
        <v>0</v>
      </c>
      <c r="M206" s="69"/>
      <c r="N206" s="69"/>
      <c r="O206" s="69"/>
      <c r="P206" s="69"/>
      <c r="Q206" s="123">
        <f t="shared" si="340"/>
        <v>0</v>
      </c>
      <c r="R206" s="263">
        <f t="shared" si="341"/>
        <v>0</v>
      </c>
      <c r="S206" s="57"/>
      <c r="T206" s="209" t="s">
        <v>258</v>
      </c>
      <c r="U206" s="68"/>
      <c r="V206" s="68"/>
      <c r="W206" s="68"/>
      <c r="X206" s="69"/>
      <c r="Y206" s="123">
        <f t="shared" si="342"/>
        <v>0</v>
      </c>
      <c r="Z206" s="69"/>
      <c r="AA206" s="69"/>
      <c r="AB206" s="69"/>
      <c r="AC206" s="69"/>
      <c r="AD206" s="123">
        <f t="shared" si="343"/>
        <v>0</v>
      </c>
      <c r="AE206" s="69"/>
      <c r="AF206" s="69"/>
      <c r="AG206" s="69"/>
      <c r="AH206" s="69"/>
      <c r="AI206" s="123">
        <f t="shared" si="344"/>
        <v>0</v>
      </c>
      <c r="AJ206" s="263">
        <f t="shared" si="345"/>
        <v>0</v>
      </c>
      <c r="AL206" s="209" t="s">
        <v>192</v>
      </c>
      <c r="AM206" s="99">
        <f t="shared" si="346"/>
        <v>0</v>
      </c>
      <c r="AN206" s="99">
        <f t="shared" si="335"/>
        <v>0</v>
      </c>
      <c r="AO206" s="99">
        <f t="shared" si="335"/>
        <v>0</v>
      </c>
      <c r="AP206" s="99">
        <f t="shared" si="335"/>
        <v>0</v>
      </c>
      <c r="AQ206" s="97">
        <f t="shared" si="347"/>
        <v>0</v>
      </c>
      <c r="AR206" s="100">
        <f t="shared" si="348"/>
        <v>0</v>
      </c>
      <c r="AS206" s="100">
        <f t="shared" si="336"/>
        <v>0</v>
      </c>
      <c r="AT206" s="100">
        <f t="shared" si="336"/>
        <v>0</v>
      </c>
      <c r="AU206" s="100">
        <f t="shared" si="336"/>
        <v>0</v>
      </c>
      <c r="AV206" s="97">
        <f t="shared" si="349"/>
        <v>0</v>
      </c>
      <c r="AW206" s="100">
        <f t="shared" si="350"/>
        <v>0</v>
      </c>
      <c r="AX206" s="100">
        <f t="shared" si="337"/>
        <v>0</v>
      </c>
      <c r="AY206" s="100">
        <f t="shared" si="337"/>
        <v>0</v>
      </c>
      <c r="AZ206" s="100">
        <f t="shared" si="337"/>
        <v>0</v>
      </c>
      <c r="BA206" s="97">
        <f t="shared" si="351"/>
        <v>0</v>
      </c>
      <c r="BB206" s="266">
        <f t="shared" si="352"/>
        <v>0</v>
      </c>
      <c r="BC206" s="87"/>
      <c r="BD206" s="87"/>
    </row>
    <row r="207" spans="1:56" ht="16.5" customHeight="1" outlineLevel="1" x14ac:dyDescent="0.25">
      <c r="A207" s="56"/>
      <c r="B207" s="212" t="s">
        <v>259</v>
      </c>
      <c r="C207" s="118"/>
      <c r="D207" s="118"/>
      <c r="E207" s="118"/>
      <c r="F207" s="119"/>
      <c r="G207" s="123">
        <f t="shared" si="338"/>
        <v>0</v>
      </c>
      <c r="H207" s="119"/>
      <c r="I207" s="119"/>
      <c r="J207" s="119"/>
      <c r="K207" s="119"/>
      <c r="L207" s="123">
        <f t="shared" si="339"/>
        <v>0</v>
      </c>
      <c r="M207" s="119"/>
      <c r="N207" s="119"/>
      <c r="O207" s="119"/>
      <c r="P207" s="119"/>
      <c r="Q207" s="123">
        <f t="shared" si="340"/>
        <v>0</v>
      </c>
      <c r="R207" s="263">
        <f t="shared" si="341"/>
        <v>0</v>
      </c>
      <c r="S207" s="57"/>
      <c r="T207" s="212" t="s">
        <v>259</v>
      </c>
      <c r="U207" s="118"/>
      <c r="V207" s="118"/>
      <c r="W207" s="118"/>
      <c r="X207" s="119"/>
      <c r="Y207" s="123">
        <f t="shared" si="342"/>
        <v>0</v>
      </c>
      <c r="Z207" s="119"/>
      <c r="AA207" s="119"/>
      <c r="AB207" s="119"/>
      <c r="AC207" s="119"/>
      <c r="AD207" s="123">
        <f t="shared" si="343"/>
        <v>0</v>
      </c>
      <c r="AE207" s="119"/>
      <c r="AF207" s="119"/>
      <c r="AG207" s="119"/>
      <c r="AH207" s="119"/>
      <c r="AI207" s="123">
        <f t="shared" si="344"/>
        <v>0</v>
      </c>
      <c r="AJ207" s="263">
        <f t="shared" si="345"/>
        <v>0</v>
      </c>
      <c r="AL207" s="212" t="s">
        <v>193</v>
      </c>
      <c r="AM207" s="99">
        <f t="shared" si="346"/>
        <v>0</v>
      </c>
      <c r="AN207" s="99">
        <f t="shared" si="335"/>
        <v>0</v>
      </c>
      <c r="AO207" s="99">
        <f t="shared" si="335"/>
        <v>0</v>
      </c>
      <c r="AP207" s="99">
        <f t="shared" si="335"/>
        <v>0</v>
      </c>
      <c r="AQ207" s="97">
        <f t="shared" si="347"/>
        <v>0</v>
      </c>
      <c r="AR207" s="100">
        <f t="shared" si="348"/>
        <v>0</v>
      </c>
      <c r="AS207" s="100">
        <f t="shared" si="336"/>
        <v>0</v>
      </c>
      <c r="AT207" s="100">
        <f t="shared" si="336"/>
        <v>0</v>
      </c>
      <c r="AU207" s="100">
        <f t="shared" si="336"/>
        <v>0</v>
      </c>
      <c r="AV207" s="97">
        <f t="shared" si="349"/>
        <v>0</v>
      </c>
      <c r="AW207" s="100">
        <f t="shared" si="350"/>
        <v>0</v>
      </c>
      <c r="AX207" s="100">
        <f t="shared" si="337"/>
        <v>0</v>
      </c>
      <c r="AY207" s="100">
        <f t="shared" si="337"/>
        <v>0</v>
      </c>
      <c r="AZ207" s="100">
        <f t="shared" si="337"/>
        <v>0</v>
      </c>
      <c r="BA207" s="97">
        <f t="shared" si="351"/>
        <v>0</v>
      </c>
      <c r="BB207" s="266">
        <f t="shared" si="352"/>
        <v>0</v>
      </c>
      <c r="BC207" s="87"/>
      <c r="BD207" s="87"/>
    </row>
    <row r="208" spans="1:56" ht="16.5" customHeight="1" outlineLevel="1" x14ac:dyDescent="0.25">
      <c r="A208" s="56"/>
      <c r="B208" s="209" t="s">
        <v>260</v>
      </c>
      <c r="C208" s="68"/>
      <c r="D208" s="68"/>
      <c r="E208" s="68"/>
      <c r="F208" s="69"/>
      <c r="G208" s="123">
        <f t="shared" si="338"/>
        <v>0</v>
      </c>
      <c r="H208" s="69"/>
      <c r="I208" s="69"/>
      <c r="J208" s="69"/>
      <c r="K208" s="69"/>
      <c r="L208" s="123">
        <f t="shared" si="339"/>
        <v>0</v>
      </c>
      <c r="M208" s="69"/>
      <c r="N208" s="69"/>
      <c r="O208" s="69"/>
      <c r="P208" s="69"/>
      <c r="Q208" s="123">
        <f t="shared" si="340"/>
        <v>0</v>
      </c>
      <c r="R208" s="263">
        <f t="shared" si="341"/>
        <v>0</v>
      </c>
      <c r="S208" s="57"/>
      <c r="T208" s="209" t="s">
        <v>260</v>
      </c>
      <c r="U208" s="68"/>
      <c r="V208" s="68"/>
      <c r="W208" s="68"/>
      <c r="X208" s="69"/>
      <c r="Y208" s="123">
        <f t="shared" si="342"/>
        <v>0</v>
      </c>
      <c r="Z208" s="69"/>
      <c r="AA208" s="69"/>
      <c r="AB208" s="69"/>
      <c r="AC208" s="69"/>
      <c r="AD208" s="123">
        <f t="shared" si="343"/>
        <v>0</v>
      </c>
      <c r="AE208" s="69"/>
      <c r="AF208" s="69"/>
      <c r="AG208" s="69"/>
      <c r="AH208" s="69"/>
      <c r="AI208" s="123">
        <f t="shared" si="344"/>
        <v>0</v>
      </c>
      <c r="AJ208" s="263">
        <f t="shared" si="345"/>
        <v>0</v>
      </c>
      <c r="AL208" s="209" t="s">
        <v>194</v>
      </c>
      <c r="AM208" s="99">
        <f t="shared" si="346"/>
        <v>0</v>
      </c>
      <c r="AN208" s="99">
        <f t="shared" si="335"/>
        <v>0</v>
      </c>
      <c r="AO208" s="99">
        <f t="shared" si="335"/>
        <v>0</v>
      </c>
      <c r="AP208" s="99">
        <f t="shared" si="335"/>
        <v>0</v>
      </c>
      <c r="AQ208" s="97">
        <f t="shared" si="347"/>
        <v>0</v>
      </c>
      <c r="AR208" s="100">
        <f t="shared" si="348"/>
        <v>0</v>
      </c>
      <c r="AS208" s="100">
        <f t="shared" si="336"/>
        <v>0</v>
      </c>
      <c r="AT208" s="100">
        <f t="shared" si="336"/>
        <v>0</v>
      </c>
      <c r="AU208" s="100">
        <f t="shared" si="336"/>
        <v>0</v>
      </c>
      <c r="AV208" s="97">
        <f t="shared" si="349"/>
        <v>0</v>
      </c>
      <c r="AW208" s="100">
        <f t="shared" si="350"/>
        <v>0</v>
      </c>
      <c r="AX208" s="100">
        <f t="shared" si="337"/>
        <v>0</v>
      </c>
      <c r="AY208" s="100">
        <f t="shared" si="337"/>
        <v>0</v>
      </c>
      <c r="AZ208" s="100">
        <f t="shared" si="337"/>
        <v>0</v>
      </c>
      <c r="BA208" s="97">
        <f t="shared" si="351"/>
        <v>0</v>
      </c>
      <c r="BB208" s="266">
        <f t="shared" si="352"/>
        <v>0</v>
      </c>
      <c r="BC208" s="87"/>
      <c r="BD208" s="87"/>
    </row>
    <row r="209" spans="1:56" ht="16.5" customHeight="1" outlineLevel="1" x14ac:dyDescent="0.25">
      <c r="A209" s="56"/>
      <c r="B209" s="212" t="s">
        <v>261</v>
      </c>
      <c r="C209" s="118"/>
      <c r="D209" s="118"/>
      <c r="E209" s="118"/>
      <c r="F209" s="119"/>
      <c r="G209" s="123">
        <f t="shared" si="338"/>
        <v>0</v>
      </c>
      <c r="H209" s="119"/>
      <c r="I209" s="119"/>
      <c r="J209" s="119"/>
      <c r="K209" s="119"/>
      <c r="L209" s="123">
        <f t="shared" si="339"/>
        <v>0</v>
      </c>
      <c r="M209" s="119"/>
      <c r="N209" s="119"/>
      <c r="O209" s="119"/>
      <c r="P209" s="119"/>
      <c r="Q209" s="123">
        <f t="shared" si="340"/>
        <v>0</v>
      </c>
      <c r="R209" s="263">
        <f t="shared" si="341"/>
        <v>0</v>
      </c>
      <c r="S209" s="57"/>
      <c r="T209" s="212" t="s">
        <v>261</v>
      </c>
      <c r="U209" s="118"/>
      <c r="V209" s="118"/>
      <c r="W209" s="118"/>
      <c r="X209" s="119"/>
      <c r="Y209" s="123">
        <f t="shared" si="342"/>
        <v>0</v>
      </c>
      <c r="Z209" s="119"/>
      <c r="AA209" s="119"/>
      <c r="AB209" s="119"/>
      <c r="AC209" s="119"/>
      <c r="AD209" s="123">
        <f t="shared" si="343"/>
        <v>0</v>
      </c>
      <c r="AE209" s="119"/>
      <c r="AF209" s="119"/>
      <c r="AG209" s="119"/>
      <c r="AH209" s="119"/>
      <c r="AI209" s="123">
        <f t="shared" si="344"/>
        <v>0</v>
      </c>
      <c r="AJ209" s="263">
        <f t="shared" si="345"/>
        <v>0</v>
      </c>
      <c r="AL209" s="212" t="s">
        <v>195</v>
      </c>
      <c r="AM209" s="99">
        <f t="shared" si="346"/>
        <v>0</v>
      </c>
      <c r="AN209" s="99">
        <f t="shared" si="335"/>
        <v>0</v>
      </c>
      <c r="AO209" s="99">
        <f t="shared" si="335"/>
        <v>0</v>
      </c>
      <c r="AP209" s="99">
        <f t="shared" si="335"/>
        <v>0</v>
      </c>
      <c r="AQ209" s="97">
        <f t="shared" si="347"/>
        <v>0</v>
      </c>
      <c r="AR209" s="100">
        <f t="shared" si="348"/>
        <v>0</v>
      </c>
      <c r="AS209" s="100">
        <f t="shared" si="336"/>
        <v>0</v>
      </c>
      <c r="AT209" s="100">
        <f t="shared" si="336"/>
        <v>0</v>
      </c>
      <c r="AU209" s="100">
        <f t="shared" si="336"/>
        <v>0</v>
      </c>
      <c r="AV209" s="97">
        <f t="shared" si="349"/>
        <v>0</v>
      </c>
      <c r="AW209" s="100">
        <f t="shared" si="350"/>
        <v>0</v>
      </c>
      <c r="AX209" s="100">
        <f t="shared" si="337"/>
        <v>0</v>
      </c>
      <c r="AY209" s="100">
        <f t="shared" si="337"/>
        <v>0</v>
      </c>
      <c r="AZ209" s="100">
        <f t="shared" si="337"/>
        <v>0</v>
      </c>
      <c r="BA209" s="97">
        <f t="shared" si="351"/>
        <v>0</v>
      </c>
      <c r="BB209" s="266">
        <f t="shared" si="352"/>
        <v>0</v>
      </c>
      <c r="BC209" s="87"/>
      <c r="BD209" s="87"/>
    </row>
    <row r="210" spans="1:56" ht="16.5" customHeight="1" outlineLevel="1" x14ac:dyDescent="0.25">
      <c r="A210" s="56"/>
      <c r="B210" s="209" t="s">
        <v>262</v>
      </c>
      <c r="C210" s="68"/>
      <c r="D210" s="68"/>
      <c r="E210" s="68"/>
      <c r="F210" s="69"/>
      <c r="G210" s="123">
        <f t="shared" si="338"/>
        <v>0</v>
      </c>
      <c r="H210" s="69"/>
      <c r="I210" s="69"/>
      <c r="J210" s="69"/>
      <c r="K210" s="69"/>
      <c r="L210" s="123">
        <f t="shared" si="339"/>
        <v>0</v>
      </c>
      <c r="M210" s="69"/>
      <c r="N210" s="69"/>
      <c r="O210" s="69"/>
      <c r="P210" s="69"/>
      <c r="Q210" s="123">
        <f t="shared" si="340"/>
        <v>0</v>
      </c>
      <c r="R210" s="263">
        <f t="shared" si="341"/>
        <v>0</v>
      </c>
      <c r="S210" s="57"/>
      <c r="T210" s="209" t="s">
        <v>262</v>
      </c>
      <c r="U210" s="68"/>
      <c r="V210" s="68"/>
      <c r="W210" s="68"/>
      <c r="X210" s="69"/>
      <c r="Y210" s="123">
        <f t="shared" si="342"/>
        <v>0</v>
      </c>
      <c r="Z210" s="69"/>
      <c r="AA210" s="69"/>
      <c r="AB210" s="69"/>
      <c r="AC210" s="69"/>
      <c r="AD210" s="123">
        <f t="shared" si="343"/>
        <v>0</v>
      </c>
      <c r="AE210" s="69"/>
      <c r="AF210" s="69"/>
      <c r="AG210" s="69"/>
      <c r="AH210" s="69"/>
      <c r="AI210" s="123">
        <f t="shared" si="344"/>
        <v>0</v>
      </c>
      <c r="AJ210" s="263">
        <f t="shared" si="345"/>
        <v>0</v>
      </c>
      <c r="AL210" s="209" t="s">
        <v>196</v>
      </c>
      <c r="AM210" s="99">
        <f t="shared" si="346"/>
        <v>0</v>
      </c>
      <c r="AN210" s="99">
        <f t="shared" si="335"/>
        <v>0</v>
      </c>
      <c r="AO210" s="99">
        <f t="shared" si="335"/>
        <v>0</v>
      </c>
      <c r="AP210" s="99">
        <f t="shared" si="335"/>
        <v>0</v>
      </c>
      <c r="AQ210" s="97">
        <f t="shared" si="347"/>
        <v>0</v>
      </c>
      <c r="AR210" s="100">
        <f t="shared" si="348"/>
        <v>0</v>
      </c>
      <c r="AS210" s="100">
        <f t="shared" si="336"/>
        <v>0</v>
      </c>
      <c r="AT210" s="100">
        <f t="shared" si="336"/>
        <v>0</v>
      </c>
      <c r="AU210" s="100">
        <f t="shared" si="336"/>
        <v>0</v>
      </c>
      <c r="AV210" s="97">
        <f t="shared" si="349"/>
        <v>0</v>
      </c>
      <c r="AW210" s="100">
        <f t="shared" si="350"/>
        <v>0</v>
      </c>
      <c r="AX210" s="100">
        <f t="shared" si="337"/>
        <v>0</v>
      </c>
      <c r="AY210" s="100">
        <f t="shared" si="337"/>
        <v>0</v>
      </c>
      <c r="AZ210" s="100">
        <f t="shared" si="337"/>
        <v>0</v>
      </c>
      <c r="BA210" s="97">
        <f t="shared" si="351"/>
        <v>0</v>
      </c>
      <c r="BB210" s="266">
        <f t="shared" si="352"/>
        <v>0</v>
      </c>
      <c r="BC210" s="87"/>
      <c r="BD210" s="87"/>
    </row>
    <row r="211" spans="1:56" ht="16.5" customHeight="1" outlineLevel="1" x14ac:dyDescent="0.25">
      <c r="A211" s="52"/>
      <c r="B211" s="209" t="s">
        <v>263</v>
      </c>
      <c r="C211" s="118"/>
      <c r="D211" s="118"/>
      <c r="E211" s="118"/>
      <c r="F211" s="119"/>
      <c r="G211" s="123">
        <f t="shared" si="338"/>
        <v>0</v>
      </c>
      <c r="H211" s="119"/>
      <c r="I211" s="119"/>
      <c r="J211" s="119"/>
      <c r="K211" s="119"/>
      <c r="L211" s="123">
        <f t="shared" si="339"/>
        <v>0</v>
      </c>
      <c r="M211" s="119"/>
      <c r="N211" s="119"/>
      <c r="O211" s="119"/>
      <c r="P211" s="119"/>
      <c r="Q211" s="123">
        <f t="shared" si="340"/>
        <v>0</v>
      </c>
      <c r="R211" s="263">
        <f t="shared" si="341"/>
        <v>0</v>
      </c>
      <c r="S211" s="61"/>
      <c r="T211" s="209" t="s">
        <v>263</v>
      </c>
      <c r="U211" s="118"/>
      <c r="V211" s="118"/>
      <c r="W211" s="118"/>
      <c r="X211" s="119"/>
      <c r="Y211" s="123">
        <f t="shared" si="342"/>
        <v>0</v>
      </c>
      <c r="Z211" s="119"/>
      <c r="AA211" s="119"/>
      <c r="AB211" s="119"/>
      <c r="AC211" s="119"/>
      <c r="AD211" s="123">
        <f t="shared" si="343"/>
        <v>0</v>
      </c>
      <c r="AE211" s="119"/>
      <c r="AF211" s="119"/>
      <c r="AG211" s="119"/>
      <c r="AH211" s="119"/>
      <c r="AI211" s="123">
        <f t="shared" si="344"/>
        <v>0</v>
      </c>
      <c r="AJ211" s="263">
        <f t="shared" si="345"/>
        <v>0</v>
      </c>
      <c r="AL211" s="209" t="s">
        <v>197</v>
      </c>
      <c r="AM211" s="99">
        <f t="shared" si="346"/>
        <v>0</v>
      </c>
      <c r="AN211" s="99">
        <f t="shared" si="335"/>
        <v>0</v>
      </c>
      <c r="AO211" s="99">
        <f t="shared" si="335"/>
        <v>0</v>
      </c>
      <c r="AP211" s="99">
        <f t="shared" si="335"/>
        <v>0</v>
      </c>
      <c r="AQ211" s="97">
        <f t="shared" si="347"/>
        <v>0</v>
      </c>
      <c r="AR211" s="100">
        <f t="shared" si="348"/>
        <v>0</v>
      </c>
      <c r="AS211" s="100">
        <f t="shared" si="336"/>
        <v>0</v>
      </c>
      <c r="AT211" s="100">
        <f t="shared" si="336"/>
        <v>0</v>
      </c>
      <c r="AU211" s="100">
        <f t="shared" si="336"/>
        <v>0</v>
      </c>
      <c r="AV211" s="97">
        <f t="shared" si="349"/>
        <v>0</v>
      </c>
      <c r="AW211" s="100">
        <f t="shared" si="350"/>
        <v>0</v>
      </c>
      <c r="AX211" s="100">
        <f t="shared" si="337"/>
        <v>0</v>
      </c>
      <c r="AY211" s="100">
        <f t="shared" si="337"/>
        <v>0</v>
      </c>
      <c r="AZ211" s="100">
        <f t="shared" si="337"/>
        <v>0</v>
      </c>
      <c r="BA211" s="97">
        <f t="shared" si="351"/>
        <v>0</v>
      </c>
      <c r="BB211" s="266">
        <f t="shared" si="352"/>
        <v>0</v>
      </c>
      <c r="BC211" s="87"/>
      <c r="BD211" s="87"/>
    </row>
    <row r="212" spans="1:56" ht="16.5" customHeight="1" outlineLevel="1" x14ac:dyDescent="0.25">
      <c r="A212" s="56"/>
      <c r="B212" s="209" t="s">
        <v>264</v>
      </c>
      <c r="C212" s="68"/>
      <c r="D212" s="68"/>
      <c r="E212" s="68"/>
      <c r="F212" s="69"/>
      <c r="G212" s="123">
        <f t="shared" si="338"/>
        <v>0</v>
      </c>
      <c r="H212" s="69"/>
      <c r="I212" s="69"/>
      <c r="J212" s="69"/>
      <c r="K212" s="69"/>
      <c r="L212" s="123">
        <f t="shared" si="339"/>
        <v>0</v>
      </c>
      <c r="M212" s="69"/>
      <c r="N212" s="69"/>
      <c r="O212" s="69"/>
      <c r="P212" s="69"/>
      <c r="Q212" s="123">
        <f t="shared" si="340"/>
        <v>0</v>
      </c>
      <c r="R212" s="263">
        <f t="shared" si="341"/>
        <v>0</v>
      </c>
      <c r="S212" s="57"/>
      <c r="T212" s="209" t="s">
        <v>264</v>
      </c>
      <c r="U212" s="68"/>
      <c r="V212" s="68"/>
      <c r="W212" s="68"/>
      <c r="X212" s="69"/>
      <c r="Y212" s="123">
        <f t="shared" si="342"/>
        <v>0</v>
      </c>
      <c r="Z212" s="69"/>
      <c r="AA212" s="69"/>
      <c r="AB212" s="69"/>
      <c r="AC212" s="69"/>
      <c r="AD212" s="123">
        <f t="shared" si="343"/>
        <v>0</v>
      </c>
      <c r="AE212" s="69"/>
      <c r="AF212" s="69"/>
      <c r="AG212" s="69"/>
      <c r="AH212" s="69"/>
      <c r="AI212" s="123">
        <f t="shared" si="344"/>
        <v>0</v>
      </c>
      <c r="AJ212" s="263">
        <f t="shared" si="345"/>
        <v>0</v>
      </c>
      <c r="AL212" s="209" t="s">
        <v>198</v>
      </c>
      <c r="AM212" s="99">
        <f t="shared" si="346"/>
        <v>0</v>
      </c>
      <c r="AN212" s="99">
        <f t="shared" si="335"/>
        <v>0</v>
      </c>
      <c r="AO212" s="99">
        <f t="shared" si="335"/>
        <v>0</v>
      </c>
      <c r="AP212" s="99">
        <f t="shared" si="335"/>
        <v>0</v>
      </c>
      <c r="AQ212" s="97">
        <f t="shared" si="347"/>
        <v>0</v>
      </c>
      <c r="AR212" s="100">
        <f t="shared" si="348"/>
        <v>0</v>
      </c>
      <c r="AS212" s="100">
        <f t="shared" si="336"/>
        <v>0</v>
      </c>
      <c r="AT212" s="100">
        <f t="shared" si="336"/>
        <v>0</v>
      </c>
      <c r="AU212" s="100">
        <f t="shared" si="336"/>
        <v>0</v>
      </c>
      <c r="AV212" s="97">
        <f t="shared" si="349"/>
        <v>0</v>
      </c>
      <c r="AW212" s="100">
        <f t="shared" si="350"/>
        <v>0</v>
      </c>
      <c r="AX212" s="100">
        <f t="shared" si="337"/>
        <v>0</v>
      </c>
      <c r="AY212" s="100">
        <f t="shared" si="337"/>
        <v>0</v>
      </c>
      <c r="AZ212" s="100">
        <f t="shared" si="337"/>
        <v>0</v>
      </c>
      <c r="BA212" s="97">
        <f t="shared" si="351"/>
        <v>0</v>
      </c>
      <c r="BB212" s="266">
        <f t="shared" si="352"/>
        <v>0</v>
      </c>
      <c r="BC212" s="87"/>
      <c r="BD212" s="87"/>
    </row>
    <row r="213" spans="1:56" ht="16.5" customHeight="1" outlineLevel="1" x14ac:dyDescent="0.25">
      <c r="A213" s="56"/>
      <c r="B213" s="209" t="s">
        <v>265</v>
      </c>
      <c r="C213" s="118"/>
      <c r="D213" s="118"/>
      <c r="E213" s="118"/>
      <c r="F213" s="119"/>
      <c r="G213" s="123">
        <f t="shared" si="338"/>
        <v>0</v>
      </c>
      <c r="H213" s="119"/>
      <c r="I213" s="119"/>
      <c r="J213" s="119"/>
      <c r="K213" s="119"/>
      <c r="L213" s="123">
        <f t="shared" si="339"/>
        <v>0</v>
      </c>
      <c r="M213" s="119"/>
      <c r="N213" s="119"/>
      <c r="O213" s="119"/>
      <c r="P213" s="119"/>
      <c r="Q213" s="123">
        <f t="shared" si="340"/>
        <v>0</v>
      </c>
      <c r="R213" s="263">
        <f t="shared" si="341"/>
        <v>0</v>
      </c>
      <c r="S213" s="57"/>
      <c r="T213" s="209" t="s">
        <v>265</v>
      </c>
      <c r="U213" s="118"/>
      <c r="V213" s="118"/>
      <c r="W213" s="118"/>
      <c r="X213" s="119"/>
      <c r="Y213" s="123">
        <f t="shared" si="342"/>
        <v>0</v>
      </c>
      <c r="Z213" s="119"/>
      <c r="AA213" s="119"/>
      <c r="AB213" s="119"/>
      <c r="AC213" s="119"/>
      <c r="AD213" s="123">
        <f t="shared" si="343"/>
        <v>0</v>
      </c>
      <c r="AE213" s="119"/>
      <c r="AF213" s="119"/>
      <c r="AG213" s="119"/>
      <c r="AH213" s="119"/>
      <c r="AI213" s="123">
        <f t="shared" si="344"/>
        <v>0</v>
      </c>
      <c r="AJ213" s="263">
        <f t="shared" si="345"/>
        <v>0</v>
      </c>
      <c r="AL213" s="209" t="s">
        <v>199</v>
      </c>
      <c r="AM213" s="99">
        <f t="shared" si="346"/>
        <v>0</v>
      </c>
      <c r="AN213" s="99">
        <f t="shared" si="335"/>
        <v>0</v>
      </c>
      <c r="AO213" s="99">
        <f t="shared" si="335"/>
        <v>0</v>
      </c>
      <c r="AP213" s="99">
        <f t="shared" si="335"/>
        <v>0</v>
      </c>
      <c r="AQ213" s="97">
        <f t="shared" si="347"/>
        <v>0</v>
      </c>
      <c r="AR213" s="100">
        <f t="shared" si="348"/>
        <v>0</v>
      </c>
      <c r="AS213" s="100">
        <f t="shared" si="336"/>
        <v>0</v>
      </c>
      <c r="AT213" s="100">
        <f t="shared" si="336"/>
        <v>0</v>
      </c>
      <c r="AU213" s="100">
        <f t="shared" si="336"/>
        <v>0</v>
      </c>
      <c r="AV213" s="97">
        <f t="shared" si="349"/>
        <v>0</v>
      </c>
      <c r="AW213" s="100">
        <f t="shared" si="350"/>
        <v>0</v>
      </c>
      <c r="AX213" s="100">
        <f t="shared" si="337"/>
        <v>0</v>
      </c>
      <c r="AY213" s="100">
        <f t="shared" si="337"/>
        <v>0</v>
      </c>
      <c r="AZ213" s="100">
        <f t="shared" si="337"/>
        <v>0</v>
      </c>
      <c r="BA213" s="97">
        <f t="shared" si="351"/>
        <v>0</v>
      </c>
      <c r="BB213" s="266">
        <f t="shared" si="352"/>
        <v>0</v>
      </c>
      <c r="BC213" s="87"/>
      <c r="BD213" s="87"/>
    </row>
    <row r="214" spans="1:56" ht="16.5" customHeight="1" outlineLevel="1" x14ac:dyDescent="0.25">
      <c r="A214" s="56"/>
      <c r="B214" s="209" t="s">
        <v>266</v>
      </c>
      <c r="C214" s="68"/>
      <c r="D214" s="68"/>
      <c r="E214" s="68"/>
      <c r="F214" s="69"/>
      <c r="G214" s="123">
        <f t="shared" si="338"/>
        <v>0</v>
      </c>
      <c r="H214" s="69"/>
      <c r="I214" s="69"/>
      <c r="J214" s="69"/>
      <c r="K214" s="69"/>
      <c r="L214" s="123">
        <f t="shared" si="339"/>
        <v>0</v>
      </c>
      <c r="M214" s="69"/>
      <c r="N214" s="69"/>
      <c r="O214" s="69"/>
      <c r="P214" s="69"/>
      <c r="Q214" s="123">
        <f t="shared" si="340"/>
        <v>0</v>
      </c>
      <c r="R214" s="263">
        <f t="shared" si="341"/>
        <v>0</v>
      </c>
      <c r="S214" s="57"/>
      <c r="T214" s="209" t="s">
        <v>266</v>
      </c>
      <c r="U214" s="68"/>
      <c r="V214" s="68"/>
      <c r="W214" s="68"/>
      <c r="X214" s="69"/>
      <c r="Y214" s="123">
        <f t="shared" si="342"/>
        <v>0</v>
      </c>
      <c r="Z214" s="69"/>
      <c r="AA214" s="69"/>
      <c r="AB214" s="69"/>
      <c r="AC214" s="69"/>
      <c r="AD214" s="123">
        <f t="shared" si="343"/>
        <v>0</v>
      </c>
      <c r="AE214" s="69"/>
      <c r="AF214" s="69"/>
      <c r="AG214" s="69"/>
      <c r="AH214" s="69"/>
      <c r="AI214" s="123">
        <f t="shared" si="344"/>
        <v>0</v>
      </c>
      <c r="AJ214" s="263">
        <f t="shared" si="345"/>
        <v>0</v>
      </c>
      <c r="AL214" s="209" t="s">
        <v>200</v>
      </c>
      <c r="AM214" s="99">
        <f t="shared" si="346"/>
        <v>0</v>
      </c>
      <c r="AN214" s="99">
        <f t="shared" si="346"/>
        <v>0</v>
      </c>
      <c r="AO214" s="99">
        <f t="shared" ref="AO214:AP218" si="353">+E214+W214</f>
        <v>0</v>
      </c>
      <c r="AP214" s="99">
        <f t="shared" si="353"/>
        <v>0</v>
      </c>
      <c r="AQ214" s="97">
        <f t="shared" si="347"/>
        <v>0</v>
      </c>
      <c r="AR214" s="100">
        <f t="shared" si="348"/>
        <v>0</v>
      </c>
      <c r="AS214" s="100">
        <f t="shared" si="348"/>
        <v>0</v>
      </c>
      <c r="AT214" s="100">
        <f t="shared" si="348"/>
        <v>0</v>
      </c>
      <c r="AU214" s="100">
        <f t="shared" si="348"/>
        <v>0</v>
      </c>
      <c r="AV214" s="97">
        <f t="shared" si="349"/>
        <v>0</v>
      </c>
      <c r="AW214" s="100">
        <f t="shared" si="350"/>
        <v>0</v>
      </c>
      <c r="AX214" s="100">
        <f t="shared" si="350"/>
        <v>0</v>
      </c>
      <c r="AY214" s="100">
        <f t="shared" si="350"/>
        <v>0</v>
      </c>
      <c r="AZ214" s="100">
        <f t="shared" si="350"/>
        <v>0</v>
      </c>
      <c r="BA214" s="97">
        <f t="shared" si="351"/>
        <v>0</v>
      </c>
      <c r="BB214" s="266">
        <f t="shared" si="352"/>
        <v>0</v>
      </c>
      <c r="BC214" s="87"/>
      <c r="BD214" s="87"/>
    </row>
    <row r="215" spans="1:56" ht="16.5" customHeight="1" outlineLevel="1" x14ac:dyDescent="0.25">
      <c r="A215" s="56"/>
      <c r="B215" s="209" t="s">
        <v>267</v>
      </c>
      <c r="C215" s="118"/>
      <c r="D215" s="118"/>
      <c r="E215" s="118"/>
      <c r="F215" s="119"/>
      <c r="G215" s="123">
        <f t="shared" si="338"/>
        <v>0</v>
      </c>
      <c r="H215" s="119"/>
      <c r="I215" s="119"/>
      <c r="J215" s="119"/>
      <c r="K215" s="119"/>
      <c r="L215" s="123">
        <f t="shared" si="339"/>
        <v>0</v>
      </c>
      <c r="M215" s="119"/>
      <c r="N215" s="119"/>
      <c r="O215" s="119"/>
      <c r="P215" s="119"/>
      <c r="Q215" s="123">
        <f t="shared" si="340"/>
        <v>0</v>
      </c>
      <c r="R215" s="263">
        <f t="shared" si="341"/>
        <v>0</v>
      </c>
      <c r="S215" s="57"/>
      <c r="T215" s="209" t="s">
        <v>267</v>
      </c>
      <c r="U215" s="118"/>
      <c r="V215" s="118"/>
      <c r="W215" s="118"/>
      <c r="X215" s="119"/>
      <c r="Y215" s="123">
        <f t="shared" si="342"/>
        <v>0</v>
      </c>
      <c r="Z215" s="119"/>
      <c r="AA215" s="119"/>
      <c r="AB215" s="119"/>
      <c r="AC215" s="119"/>
      <c r="AD215" s="123">
        <f t="shared" si="343"/>
        <v>0</v>
      </c>
      <c r="AE215" s="119"/>
      <c r="AF215" s="119"/>
      <c r="AG215" s="119"/>
      <c r="AH215" s="119"/>
      <c r="AI215" s="123">
        <f t="shared" si="344"/>
        <v>0</v>
      </c>
      <c r="AJ215" s="263">
        <f t="shared" si="345"/>
        <v>0</v>
      </c>
      <c r="AL215" s="209" t="s">
        <v>201</v>
      </c>
      <c r="AM215" s="99">
        <f t="shared" si="346"/>
        <v>0</v>
      </c>
      <c r="AN215" s="99">
        <f t="shared" si="346"/>
        <v>0</v>
      </c>
      <c r="AO215" s="99">
        <f t="shared" si="353"/>
        <v>0</v>
      </c>
      <c r="AP215" s="99">
        <f t="shared" si="353"/>
        <v>0</v>
      </c>
      <c r="AQ215" s="97">
        <f t="shared" si="347"/>
        <v>0</v>
      </c>
      <c r="AR215" s="100">
        <f t="shared" si="348"/>
        <v>0</v>
      </c>
      <c r="AS215" s="100">
        <f t="shared" si="348"/>
        <v>0</v>
      </c>
      <c r="AT215" s="100">
        <f t="shared" si="348"/>
        <v>0</v>
      </c>
      <c r="AU215" s="100">
        <f t="shared" si="348"/>
        <v>0</v>
      </c>
      <c r="AV215" s="97">
        <f t="shared" si="349"/>
        <v>0</v>
      </c>
      <c r="AW215" s="100">
        <f t="shared" si="350"/>
        <v>0</v>
      </c>
      <c r="AX215" s="100">
        <f t="shared" si="350"/>
        <v>0</v>
      </c>
      <c r="AY215" s="100">
        <f t="shared" si="350"/>
        <v>0</v>
      </c>
      <c r="AZ215" s="100">
        <f t="shared" si="350"/>
        <v>0</v>
      </c>
      <c r="BA215" s="97">
        <f t="shared" si="351"/>
        <v>0</v>
      </c>
      <c r="BB215" s="266">
        <f t="shared" si="352"/>
        <v>0</v>
      </c>
      <c r="BC215" s="87"/>
      <c r="BD215" s="87"/>
    </row>
    <row r="216" spans="1:56" ht="16.5" customHeight="1" outlineLevel="1" x14ac:dyDescent="0.25">
      <c r="A216" s="56"/>
      <c r="B216" s="209" t="s">
        <v>268</v>
      </c>
      <c r="C216" s="68"/>
      <c r="D216" s="68"/>
      <c r="E216" s="68"/>
      <c r="F216" s="69"/>
      <c r="G216" s="123">
        <f t="shared" si="338"/>
        <v>0</v>
      </c>
      <c r="H216" s="69"/>
      <c r="I216" s="69"/>
      <c r="J216" s="69"/>
      <c r="K216" s="69"/>
      <c r="L216" s="123">
        <f t="shared" si="339"/>
        <v>0</v>
      </c>
      <c r="M216" s="69"/>
      <c r="N216" s="69"/>
      <c r="O216" s="69"/>
      <c r="P216" s="69"/>
      <c r="Q216" s="123">
        <f t="shared" si="340"/>
        <v>0</v>
      </c>
      <c r="R216" s="263">
        <f t="shared" si="341"/>
        <v>0</v>
      </c>
      <c r="S216" s="57"/>
      <c r="T216" s="209" t="s">
        <v>268</v>
      </c>
      <c r="U216" s="68"/>
      <c r="V216" s="68"/>
      <c r="W216" s="68"/>
      <c r="X216" s="69"/>
      <c r="Y216" s="123">
        <f t="shared" si="342"/>
        <v>0</v>
      </c>
      <c r="Z216" s="69"/>
      <c r="AA216" s="69"/>
      <c r="AB216" s="69"/>
      <c r="AC216" s="69"/>
      <c r="AD216" s="123">
        <f t="shared" si="343"/>
        <v>0</v>
      </c>
      <c r="AE216" s="69"/>
      <c r="AF216" s="69"/>
      <c r="AG216" s="69"/>
      <c r="AH216" s="69"/>
      <c r="AI216" s="123">
        <f t="shared" si="344"/>
        <v>0</v>
      </c>
      <c r="AJ216" s="263">
        <f t="shared" si="345"/>
        <v>0</v>
      </c>
      <c r="AL216" s="209" t="s">
        <v>202</v>
      </c>
      <c r="AM216" s="99">
        <f t="shared" si="346"/>
        <v>0</v>
      </c>
      <c r="AN216" s="99">
        <f t="shared" si="346"/>
        <v>0</v>
      </c>
      <c r="AO216" s="99">
        <f t="shared" si="353"/>
        <v>0</v>
      </c>
      <c r="AP216" s="99">
        <f t="shared" si="353"/>
        <v>0</v>
      </c>
      <c r="AQ216" s="97">
        <f t="shared" si="347"/>
        <v>0</v>
      </c>
      <c r="AR216" s="100">
        <f t="shared" si="348"/>
        <v>0</v>
      </c>
      <c r="AS216" s="100">
        <f t="shared" si="348"/>
        <v>0</v>
      </c>
      <c r="AT216" s="100">
        <f t="shared" si="348"/>
        <v>0</v>
      </c>
      <c r="AU216" s="100">
        <f t="shared" si="348"/>
        <v>0</v>
      </c>
      <c r="AV216" s="97">
        <f t="shared" si="349"/>
        <v>0</v>
      </c>
      <c r="AW216" s="100">
        <f t="shared" si="350"/>
        <v>0</v>
      </c>
      <c r="AX216" s="100">
        <f t="shared" si="350"/>
        <v>0</v>
      </c>
      <c r="AY216" s="100">
        <f t="shared" si="350"/>
        <v>0</v>
      </c>
      <c r="AZ216" s="100">
        <f t="shared" si="350"/>
        <v>0</v>
      </c>
      <c r="BA216" s="97">
        <f t="shared" si="351"/>
        <v>0</v>
      </c>
      <c r="BB216" s="266">
        <f t="shared" si="352"/>
        <v>0</v>
      </c>
      <c r="BC216" s="87"/>
      <c r="BD216" s="87"/>
    </row>
    <row r="217" spans="1:56" ht="16.5" customHeight="1" outlineLevel="1" x14ac:dyDescent="0.25">
      <c r="A217" s="56"/>
      <c r="B217" s="212" t="s">
        <v>269</v>
      </c>
      <c r="C217" s="118"/>
      <c r="D217" s="118"/>
      <c r="E217" s="118"/>
      <c r="F217" s="119"/>
      <c r="G217" s="123">
        <f t="shared" si="338"/>
        <v>0</v>
      </c>
      <c r="H217" s="119"/>
      <c r="I217" s="119"/>
      <c r="J217" s="119"/>
      <c r="K217" s="119"/>
      <c r="L217" s="123">
        <f t="shared" si="339"/>
        <v>0</v>
      </c>
      <c r="M217" s="119"/>
      <c r="N217" s="119"/>
      <c r="O217" s="119"/>
      <c r="P217" s="119"/>
      <c r="Q217" s="123">
        <f t="shared" si="340"/>
        <v>0</v>
      </c>
      <c r="R217" s="263">
        <f t="shared" si="341"/>
        <v>0</v>
      </c>
      <c r="S217" s="57"/>
      <c r="T217" s="212" t="s">
        <v>269</v>
      </c>
      <c r="U217" s="118"/>
      <c r="V217" s="118"/>
      <c r="W217" s="118"/>
      <c r="X217" s="119"/>
      <c r="Y217" s="123">
        <f t="shared" si="342"/>
        <v>0</v>
      </c>
      <c r="Z217" s="119"/>
      <c r="AA217" s="119"/>
      <c r="AB217" s="119"/>
      <c r="AC217" s="119"/>
      <c r="AD217" s="123">
        <f t="shared" si="343"/>
        <v>0</v>
      </c>
      <c r="AE217" s="119"/>
      <c r="AF217" s="119"/>
      <c r="AG217" s="119"/>
      <c r="AH217" s="119"/>
      <c r="AI217" s="123">
        <f t="shared" si="344"/>
        <v>0</v>
      </c>
      <c r="AJ217" s="263">
        <f t="shared" si="345"/>
        <v>0</v>
      </c>
      <c r="AL217" s="209" t="s">
        <v>203</v>
      </c>
      <c r="AM217" s="99">
        <f t="shared" si="346"/>
        <v>0</v>
      </c>
      <c r="AN217" s="99">
        <f t="shared" si="346"/>
        <v>0</v>
      </c>
      <c r="AO217" s="99">
        <f t="shared" si="353"/>
        <v>0</v>
      </c>
      <c r="AP217" s="99">
        <f t="shared" si="353"/>
        <v>0</v>
      </c>
      <c r="AQ217" s="97">
        <f t="shared" si="347"/>
        <v>0</v>
      </c>
      <c r="AR217" s="100">
        <f t="shared" si="348"/>
        <v>0</v>
      </c>
      <c r="AS217" s="100">
        <f t="shared" si="348"/>
        <v>0</v>
      </c>
      <c r="AT217" s="100">
        <f t="shared" si="348"/>
        <v>0</v>
      </c>
      <c r="AU217" s="100">
        <f t="shared" si="348"/>
        <v>0</v>
      </c>
      <c r="AV217" s="97">
        <f t="shared" si="349"/>
        <v>0</v>
      </c>
      <c r="AW217" s="100">
        <f t="shared" si="350"/>
        <v>0</v>
      </c>
      <c r="AX217" s="100">
        <f t="shared" si="350"/>
        <v>0</v>
      </c>
      <c r="AY217" s="100">
        <f t="shared" si="350"/>
        <v>0</v>
      </c>
      <c r="AZ217" s="100">
        <f t="shared" si="350"/>
        <v>0</v>
      </c>
      <c r="BA217" s="97">
        <f t="shared" si="351"/>
        <v>0</v>
      </c>
      <c r="BB217" s="266">
        <f t="shared" si="352"/>
        <v>0</v>
      </c>
      <c r="BC217" s="87"/>
      <c r="BD217" s="87"/>
    </row>
    <row r="218" spans="1:56" ht="16.5" customHeight="1" outlineLevel="1" x14ac:dyDescent="0.25">
      <c r="A218" s="56"/>
      <c r="B218" s="209" t="s">
        <v>270</v>
      </c>
      <c r="C218" s="68"/>
      <c r="D218" s="68"/>
      <c r="E218" s="68"/>
      <c r="F218" s="69"/>
      <c r="G218" s="123">
        <f t="shared" si="338"/>
        <v>0</v>
      </c>
      <c r="H218" s="69"/>
      <c r="I218" s="69"/>
      <c r="J218" s="69"/>
      <c r="K218" s="69"/>
      <c r="L218" s="123">
        <f t="shared" si="339"/>
        <v>0</v>
      </c>
      <c r="M218" s="69"/>
      <c r="N218" s="69"/>
      <c r="O218" s="69"/>
      <c r="P218" s="69"/>
      <c r="Q218" s="123">
        <f t="shared" si="340"/>
        <v>0</v>
      </c>
      <c r="R218" s="263">
        <f t="shared" si="341"/>
        <v>0</v>
      </c>
      <c r="S218" s="57"/>
      <c r="T218" s="209" t="s">
        <v>270</v>
      </c>
      <c r="U218" s="68"/>
      <c r="V218" s="68"/>
      <c r="W218" s="68"/>
      <c r="X218" s="69"/>
      <c r="Y218" s="123">
        <f t="shared" si="342"/>
        <v>0</v>
      </c>
      <c r="Z218" s="69"/>
      <c r="AA218" s="69"/>
      <c r="AB218" s="69"/>
      <c r="AC218" s="69"/>
      <c r="AD218" s="123">
        <f t="shared" si="343"/>
        <v>0</v>
      </c>
      <c r="AE218" s="69"/>
      <c r="AF218" s="69"/>
      <c r="AG218" s="69"/>
      <c r="AH218" s="69"/>
      <c r="AI218" s="123">
        <f t="shared" si="344"/>
        <v>0</v>
      </c>
      <c r="AJ218" s="263">
        <f t="shared" si="345"/>
        <v>0</v>
      </c>
      <c r="AL218" s="209" t="s">
        <v>204</v>
      </c>
      <c r="AM218" s="99">
        <f t="shared" si="346"/>
        <v>0</v>
      </c>
      <c r="AN218" s="99">
        <f t="shared" si="346"/>
        <v>0</v>
      </c>
      <c r="AO218" s="99">
        <f t="shared" si="353"/>
        <v>0</v>
      </c>
      <c r="AP218" s="99">
        <f t="shared" si="353"/>
        <v>0</v>
      </c>
      <c r="AQ218" s="97">
        <f t="shared" si="347"/>
        <v>0</v>
      </c>
      <c r="AR218" s="100">
        <f t="shared" si="348"/>
        <v>0</v>
      </c>
      <c r="AS218" s="100">
        <f t="shared" si="348"/>
        <v>0</v>
      </c>
      <c r="AT218" s="100">
        <f t="shared" si="348"/>
        <v>0</v>
      </c>
      <c r="AU218" s="100">
        <f t="shared" si="348"/>
        <v>0</v>
      </c>
      <c r="AV218" s="97">
        <f t="shared" si="349"/>
        <v>0</v>
      </c>
      <c r="AW218" s="100">
        <f t="shared" si="350"/>
        <v>0</v>
      </c>
      <c r="AX218" s="100">
        <f t="shared" si="350"/>
        <v>0</v>
      </c>
      <c r="AY218" s="100">
        <f t="shared" si="350"/>
        <v>0</v>
      </c>
      <c r="AZ218" s="100">
        <f t="shared" si="350"/>
        <v>0</v>
      </c>
      <c r="BA218" s="97">
        <f t="shared" si="351"/>
        <v>0</v>
      </c>
      <c r="BB218" s="266">
        <f t="shared" si="352"/>
        <v>0</v>
      </c>
      <c r="BC218" s="87"/>
      <c r="BD218" s="87"/>
    </row>
    <row r="219" spans="1:56" ht="16.5" customHeight="1" outlineLevel="1" x14ac:dyDescent="0.25">
      <c r="A219" s="56"/>
      <c r="B219" s="209" t="s">
        <v>271</v>
      </c>
      <c r="C219" s="68"/>
      <c r="D219" s="68"/>
      <c r="E219" s="68"/>
      <c r="F219" s="69"/>
      <c r="G219" s="123">
        <f t="shared" si="338"/>
        <v>0</v>
      </c>
      <c r="H219" s="69"/>
      <c r="I219" s="69"/>
      <c r="J219" s="69"/>
      <c r="K219" s="69"/>
      <c r="L219" s="123">
        <f t="shared" si="339"/>
        <v>0</v>
      </c>
      <c r="M219" s="69"/>
      <c r="N219" s="69"/>
      <c r="O219" s="69"/>
      <c r="P219" s="69"/>
      <c r="Q219" s="123">
        <f t="shared" si="340"/>
        <v>0</v>
      </c>
      <c r="R219" s="263">
        <f t="shared" si="341"/>
        <v>0</v>
      </c>
      <c r="S219" s="57"/>
      <c r="T219" s="209" t="s">
        <v>271</v>
      </c>
      <c r="U219" s="68"/>
      <c r="V219" s="68"/>
      <c r="W219" s="68"/>
      <c r="X219" s="69"/>
      <c r="Y219" s="123">
        <f t="shared" si="342"/>
        <v>0</v>
      </c>
      <c r="Z219" s="69"/>
      <c r="AA219" s="69"/>
      <c r="AB219" s="69"/>
      <c r="AC219" s="69"/>
      <c r="AD219" s="123">
        <f t="shared" si="343"/>
        <v>0</v>
      </c>
      <c r="AE219" s="69"/>
      <c r="AF219" s="69"/>
      <c r="AG219" s="69"/>
      <c r="AH219" s="69"/>
      <c r="AI219" s="123">
        <f t="shared" si="344"/>
        <v>0</v>
      </c>
      <c r="AJ219" s="263">
        <f t="shared" si="345"/>
        <v>0</v>
      </c>
      <c r="AL219" s="209" t="s">
        <v>216</v>
      </c>
      <c r="AM219" s="99">
        <f t="shared" si="346"/>
        <v>0</v>
      </c>
      <c r="AN219" s="99">
        <f t="shared" si="346"/>
        <v>0</v>
      </c>
      <c r="AO219" s="99"/>
      <c r="AP219" s="99"/>
      <c r="AQ219" s="97"/>
      <c r="AR219" s="100">
        <f t="shared" si="348"/>
        <v>0</v>
      </c>
      <c r="AS219" s="100">
        <f t="shared" si="348"/>
        <v>0</v>
      </c>
      <c r="AT219" s="100">
        <f t="shared" si="348"/>
        <v>0</v>
      </c>
      <c r="AU219" s="100">
        <f t="shared" si="348"/>
        <v>0</v>
      </c>
      <c r="AV219" s="97">
        <f t="shared" si="349"/>
        <v>0</v>
      </c>
      <c r="AW219" s="100">
        <f t="shared" si="350"/>
        <v>0</v>
      </c>
      <c r="AX219" s="100">
        <f t="shared" si="350"/>
        <v>0</v>
      </c>
      <c r="AY219" s="100">
        <f t="shared" si="350"/>
        <v>0</v>
      </c>
      <c r="AZ219" s="100">
        <f t="shared" si="350"/>
        <v>0</v>
      </c>
      <c r="BA219" s="97">
        <f t="shared" si="351"/>
        <v>0</v>
      </c>
      <c r="BB219" s="266">
        <f t="shared" si="352"/>
        <v>0</v>
      </c>
      <c r="BC219" s="87"/>
      <c r="BD219" s="87"/>
    </row>
    <row r="220" spans="1:56" ht="16.5" customHeight="1" outlineLevel="1" x14ac:dyDescent="0.25">
      <c r="A220" s="56"/>
      <c r="B220" s="209" t="s">
        <v>272</v>
      </c>
      <c r="C220" s="68"/>
      <c r="D220" s="68"/>
      <c r="E220" s="68"/>
      <c r="F220" s="69"/>
      <c r="G220" s="123">
        <f t="shared" si="338"/>
        <v>0</v>
      </c>
      <c r="H220" s="69"/>
      <c r="I220" s="69"/>
      <c r="J220" s="69"/>
      <c r="K220" s="69"/>
      <c r="L220" s="123">
        <f t="shared" si="339"/>
        <v>0</v>
      </c>
      <c r="M220" s="69"/>
      <c r="N220" s="69"/>
      <c r="O220" s="69"/>
      <c r="P220" s="69"/>
      <c r="Q220" s="123">
        <f t="shared" si="340"/>
        <v>0</v>
      </c>
      <c r="R220" s="263">
        <f t="shared" si="341"/>
        <v>0</v>
      </c>
      <c r="S220" s="57"/>
      <c r="T220" s="209" t="s">
        <v>272</v>
      </c>
      <c r="U220" s="68"/>
      <c r="V220" s="68"/>
      <c r="W220" s="68"/>
      <c r="X220" s="69"/>
      <c r="Y220" s="123">
        <f t="shared" si="342"/>
        <v>0</v>
      </c>
      <c r="Z220" s="69"/>
      <c r="AA220" s="69"/>
      <c r="AB220" s="69"/>
      <c r="AC220" s="69"/>
      <c r="AD220" s="123">
        <f t="shared" si="343"/>
        <v>0</v>
      </c>
      <c r="AE220" s="69"/>
      <c r="AF220" s="69"/>
      <c r="AG220" s="69"/>
      <c r="AH220" s="69"/>
      <c r="AI220" s="123">
        <f t="shared" si="344"/>
        <v>0</v>
      </c>
      <c r="AJ220" s="263">
        <f t="shared" si="345"/>
        <v>0</v>
      </c>
      <c r="AL220" s="209" t="s">
        <v>217</v>
      </c>
      <c r="AM220" s="99">
        <f t="shared" si="346"/>
        <v>0</v>
      </c>
      <c r="AN220" s="99">
        <f t="shared" si="346"/>
        <v>0</v>
      </c>
      <c r="AO220" s="99"/>
      <c r="AP220" s="99"/>
      <c r="AQ220" s="97"/>
      <c r="AR220" s="100">
        <f t="shared" si="348"/>
        <v>0</v>
      </c>
      <c r="AS220" s="100">
        <f t="shared" si="348"/>
        <v>0</v>
      </c>
      <c r="AT220" s="100">
        <f t="shared" si="348"/>
        <v>0</v>
      </c>
      <c r="AU220" s="100">
        <f t="shared" si="348"/>
        <v>0</v>
      </c>
      <c r="AV220" s="97">
        <f t="shared" si="349"/>
        <v>0</v>
      </c>
      <c r="AW220" s="100">
        <f t="shared" si="350"/>
        <v>0</v>
      </c>
      <c r="AX220" s="100">
        <f t="shared" si="350"/>
        <v>0</v>
      </c>
      <c r="AY220" s="100">
        <f t="shared" si="350"/>
        <v>0</v>
      </c>
      <c r="AZ220" s="100">
        <f t="shared" si="350"/>
        <v>0</v>
      </c>
      <c r="BA220" s="97">
        <f t="shared" si="351"/>
        <v>0</v>
      </c>
      <c r="BB220" s="266">
        <f t="shared" si="352"/>
        <v>0</v>
      </c>
      <c r="BC220" s="87"/>
      <c r="BD220" s="87"/>
    </row>
    <row r="221" spans="1:56" ht="16.5" customHeight="1" outlineLevel="1" x14ac:dyDescent="0.25">
      <c r="A221" s="56"/>
      <c r="B221" s="209" t="s">
        <v>273</v>
      </c>
      <c r="C221" s="68"/>
      <c r="D221" s="68"/>
      <c r="E221" s="68"/>
      <c r="F221" s="69"/>
      <c r="G221" s="123">
        <f t="shared" si="338"/>
        <v>0</v>
      </c>
      <c r="H221" s="69"/>
      <c r="I221" s="69"/>
      <c r="J221" s="69"/>
      <c r="K221" s="69"/>
      <c r="L221" s="123">
        <f t="shared" si="339"/>
        <v>0</v>
      </c>
      <c r="M221" s="69"/>
      <c r="N221" s="69"/>
      <c r="O221" s="69"/>
      <c r="P221" s="69"/>
      <c r="Q221" s="123">
        <f t="shared" si="340"/>
        <v>0</v>
      </c>
      <c r="R221" s="263">
        <f t="shared" si="341"/>
        <v>0</v>
      </c>
      <c r="S221" s="57"/>
      <c r="T221" s="209" t="s">
        <v>273</v>
      </c>
      <c r="U221" s="68"/>
      <c r="V221" s="68"/>
      <c r="W221" s="68"/>
      <c r="X221" s="69"/>
      <c r="Y221" s="123">
        <f t="shared" si="342"/>
        <v>0</v>
      </c>
      <c r="Z221" s="69"/>
      <c r="AA221" s="69"/>
      <c r="AB221" s="69"/>
      <c r="AC221" s="69"/>
      <c r="AD221" s="123">
        <f t="shared" si="343"/>
        <v>0</v>
      </c>
      <c r="AE221" s="69"/>
      <c r="AF221" s="69"/>
      <c r="AG221" s="69"/>
      <c r="AH221" s="69"/>
      <c r="AI221" s="123">
        <f t="shared" si="344"/>
        <v>0</v>
      </c>
      <c r="AJ221" s="263">
        <f t="shared" si="345"/>
        <v>0</v>
      </c>
      <c r="AL221" s="209" t="s">
        <v>218</v>
      </c>
      <c r="AM221" s="99">
        <f t="shared" si="346"/>
        <v>0</v>
      </c>
      <c r="AN221" s="99">
        <f t="shared" si="346"/>
        <v>0</v>
      </c>
      <c r="AO221" s="99"/>
      <c r="AP221" s="99"/>
      <c r="AQ221" s="97"/>
      <c r="AR221" s="100">
        <f t="shared" si="348"/>
        <v>0</v>
      </c>
      <c r="AS221" s="100">
        <f t="shared" si="348"/>
        <v>0</v>
      </c>
      <c r="AT221" s="100">
        <f t="shared" si="348"/>
        <v>0</v>
      </c>
      <c r="AU221" s="100">
        <f t="shared" si="348"/>
        <v>0</v>
      </c>
      <c r="AV221" s="97">
        <f t="shared" si="349"/>
        <v>0</v>
      </c>
      <c r="AW221" s="100">
        <f t="shared" si="350"/>
        <v>0</v>
      </c>
      <c r="AX221" s="100">
        <f t="shared" si="350"/>
        <v>0</v>
      </c>
      <c r="AY221" s="100">
        <f t="shared" si="350"/>
        <v>0</v>
      </c>
      <c r="AZ221" s="100">
        <f t="shared" si="350"/>
        <v>0</v>
      </c>
      <c r="BA221" s="97">
        <f t="shared" si="351"/>
        <v>0</v>
      </c>
      <c r="BB221" s="266">
        <f t="shared" si="352"/>
        <v>0</v>
      </c>
      <c r="BC221" s="87"/>
      <c r="BD221" s="87"/>
    </row>
    <row r="222" spans="1:56" ht="16.5" customHeight="1" outlineLevel="1" x14ac:dyDescent="0.25">
      <c r="A222" s="56"/>
      <c r="B222" s="209" t="s">
        <v>274</v>
      </c>
      <c r="C222" s="118"/>
      <c r="D222" s="118"/>
      <c r="E222" s="118"/>
      <c r="F222" s="119"/>
      <c r="G222" s="123">
        <f t="shared" si="338"/>
        <v>0</v>
      </c>
      <c r="H222" s="119"/>
      <c r="I222" s="119"/>
      <c r="J222" s="119"/>
      <c r="K222" s="119"/>
      <c r="L222" s="123">
        <f t="shared" si="339"/>
        <v>0</v>
      </c>
      <c r="M222" s="119"/>
      <c r="N222" s="119"/>
      <c r="O222" s="119"/>
      <c r="P222" s="119"/>
      <c r="Q222" s="123">
        <f t="shared" si="340"/>
        <v>0</v>
      </c>
      <c r="R222" s="263">
        <f t="shared" si="341"/>
        <v>0</v>
      </c>
      <c r="S222" s="57"/>
      <c r="T222" s="209" t="s">
        <v>274</v>
      </c>
      <c r="U222" s="118"/>
      <c r="V222" s="118"/>
      <c r="W222" s="118"/>
      <c r="X222" s="119"/>
      <c r="Y222" s="123">
        <f t="shared" si="342"/>
        <v>0</v>
      </c>
      <c r="Z222" s="119"/>
      <c r="AA222" s="119"/>
      <c r="AB222" s="119"/>
      <c r="AC222" s="119"/>
      <c r="AD222" s="123">
        <f t="shared" si="343"/>
        <v>0</v>
      </c>
      <c r="AE222" s="119"/>
      <c r="AF222" s="119"/>
      <c r="AG222" s="119"/>
      <c r="AH222" s="119"/>
      <c r="AI222" s="123">
        <f t="shared" si="344"/>
        <v>0</v>
      </c>
      <c r="AJ222" s="263">
        <f t="shared" si="345"/>
        <v>0</v>
      </c>
      <c r="AL222" s="209" t="s">
        <v>205</v>
      </c>
      <c r="AM222" s="99">
        <f t="shared" si="346"/>
        <v>0</v>
      </c>
      <c r="AN222" s="99">
        <f t="shared" si="346"/>
        <v>0</v>
      </c>
      <c r="AO222" s="99">
        <f t="shared" ref="AO222:AP224" si="354">+E222+W222</f>
        <v>0</v>
      </c>
      <c r="AP222" s="99">
        <f t="shared" si="354"/>
        <v>0</v>
      </c>
      <c r="AQ222" s="97">
        <f t="shared" si="347"/>
        <v>0</v>
      </c>
      <c r="AR222" s="100">
        <f t="shared" si="348"/>
        <v>0</v>
      </c>
      <c r="AS222" s="100">
        <f t="shared" si="348"/>
        <v>0</v>
      </c>
      <c r="AT222" s="100">
        <f t="shared" si="348"/>
        <v>0</v>
      </c>
      <c r="AU222" s="100">
        <f t="shared" si="348"/>
        <v>0</v>
      </c>
      <c r="AV222" s="97">
        <f t="shared" si="349"/>
        <v>0</v>
      </c>
      <c r="AW222" s="100">
        <f t="shared" si="350"/>
        <v>0</v>
      </c>
      <c r="AX222" s="100">
        <f t="shared" si="350"/>
        <v>0</v>
      </c>
      <c r="AY222" s="100">
        <f t="shared" si="350"/>
        <v>0</v>
      </c>
      <c r="AZ222" s="100">
        <f t="shared" si="350"/>
        <v>0</v>
      </c>
      <c r="BA222" s="97">
        <f t="shared" si="351"/>
        <v>0</v>
      </c>
      <c r="BB222" s="266">
        <f t="shared" si="352"/>
        <v>0</v>
      </c>
      <c r="BC222" s="87"/>
      <c r="BD222" s="87"/>
    </row>
    <row r="223" spans="1:56" ht="16.5" customHeight="1" outlineLevel="1" x14ac:dyDescent="0.25">
      <c r="A223" s="56"/>
      <c r="B223" s="209" t="s">
        <v>275</v>
      </c>
      <c r="C223" s="68"/>
      <c r="D223" s="68"/>
      <c r="E223" s="68"/>
      <c r="F223" s="69"/>
      <c r="G223" s="123">
        <f t="shared" si="338"/>
        <v>0</v>
      </c>
      <c r="H223" s="69"/>
      <c r="I223" s="69"/>
      <c r="J223" s="69"/>
      <c r="K223" s="69"/>
      <c r="L223" s="123">
        <f t="shared" si="339"/>
        <v>0</v>
      </c>
      <c r="M223" s="69"/>
      <c r="N223" s="69"/>
      <c r="O223" s="69"/>
      <c r="P223" s="69"/>
      <c r="Q223" s="123">
        <f t="shared" si="340"/>
        <v>0</v>
      </c>
      <c r="R223" s="263">
        <f t="shared" si="341"/>
        <v>0</v>
      </c>
      <c r="S223" s="57"/>
      <c r="T223" s="209" t="s">
        <v>275</v>
      </c>
      <c r="U223" s="68"/>
      <c r="V223" s="68"/>
      <c r="W223" s="68"/>
      <c r="X223" s="69"/>
      <c r="Y223" s="123">
        <f t="shared" si="342"/>
        <v>0</v>
      </c>
      <c r="Z223" s="69"/>
      <c r="AA223" s="69"/>
      <c r="AB223" s="69"/>
      <c r="AC223" s="69"/>
      <c r="AD223" s="123">
        <f t="shared" si="343"/>
        <v>0</v>
      </c>
      <c r="AE223" s="69"/>
      <c r="AF223" s="69"/>
      <c r="AG223" s="69"/>
      <c r="AH223" s="69"/>
      <c r="AI223" s="123">
        <f t="shared" si="344"/>
        <v>0</v>
      </c>
      <c r="AJ223" s="263">
        <f t="shared" si="345"/>
        <v>0</v>
      </c>
      <c r="AL223" s="209" t="s">
        <v>206</v>
      </c>
      <c r="AM223" s="99">
        <f t="shared" si="346"/>
        <v>0</v>
      </c>
      <c r="AN223" s="99">
        <f t="shared" si="346"/>
        <v>0</v>
      </c>
      <c r="AO223" s="99">
        <f t="shared" si="354"/>
        <v>0</v>
      </c>
      <c r="AP223" s="99">
        <f t="shared" si="354"/>
        <v>0</v>
      </c>
      <c r="AQ223" s="97">
        <f t="shared" si="347"/>
        <v>0</v>
      </c>
      <c r="AR223" s="100">
        <f t="shared" si="348"/>
        <v>0</v>
      </c>
      <c r="AS223" s="100">
        <f t="shared" si="348"/>
        <v>0</v>
      </c>
      <c r="AT223" s="100">
        <f t="shared" si="348"/>
        <v>0</v>
      </c>
      <c r="AU223" s="100">
        <f t="shared" si="348"/>
        <v>0</v>
      </c>
      <c r="AV223" s="97">
        <f t="shared" si="349"/>
        <v>0</v>
      </c>
      <c r="AW223" s="100">
        <f t="shared" si="350"/>
        <v>0</v>
      </c>
      <c r="AX223" s="100">
        <f t="shared" si="350"/>
        <v>0</v>
      </c>
      <c r="AY223" s="100">
        <f t="shared" si="350"/>
        <v>0</v>
      </c>
      <c r="AZ223" s="100">
        <f t="shared" si="350"/>
        <v>0</v>
      </c>
      <c r="BA223" s="97">
        <f t="shared" si="351"/>
        <v>0</v>
      </c>
      <c r="BB223" s="266">
        <f t="shared" si="352"/>
        <v>0</v>
      </c>
      <c r="BC223" s="87"/>
      <c r="BD223" s="87"/>
    </row>
    <row r="224" spans="1:56" ht="16.5" customHeight="1" outlineLevel="1" x14ac:dyDescent="0.25">
      <c r="A224" s="56"/>
      <c r="B224" s="209" t="s">
        <v>276</v>
      </c>
      <c r="C224" s="118"/>
      <c r="D224" s="118"/>
      <c r="E224" s="118"/>
      <c r="F224" s="119"/>
      <c r="G224" s="123">
        <f t="shared" si="338"/>
        <v>0</v>
      </c>
      <c r="H224" s="119"/>
      <c r="I224" s="119"/>
      <c r="J224" s="119"/>
      <c r="K224" s="119"/>
      <c r="L224" s="123">
        <f t="shared" si="339"/>
        <v>0</v>
      </c>
      <c r="M224" s="119"/>
      <c r="N224" s="119"/>
      <c r="O224" s="119"/>
      <c r="P224" s="119"/>
      <c r="Q224" s="123">
        <f t="shared" si="340"/>
        <v>0</v>
      </c>
      <c r="R224" s="263">
        <f t="shared" si="341"/>
        <v>0</v>
      </c>
      <c r="S224" s="57"/>
      <c r="T224" s="209" t="s">
        <v>276</v>
      </c>
      <c r="U224" s="118"/>
      <c r="V224" s="118"/>
      <c r="W224" s="118"/>
      <c r="X224" s="119"/>
      <c r="Y224" s="123">
        <f t="shared" si="342"/>
        <v>0</v>
      </c>
      <c r="Z224" s="119"/>
      <c r="AA224" s="119"/>
      <c r="AB224" s="119"/>
      <c r="AC224" s="119"/>
      <c r="AD224" s="123">
        <f t="shared" si="343"/>
        <v>0</v>
      </c>
      <c r="AE224" s="119"/>
      <c r="AF224" s="119"/>
      <c r="AG224" s="119"/>
      <c r="AH224" s="119"/>
      <c r="AI224" s="123">
        <f t="shared" si="344"/>
        <v>0</v>
      </c>
      <c r="AJ224" s="263">
        <f t="shared" si="345"/>
        <v>0</v>
      </c>
      <c r="AL224" s="209" t="s">
        <v>207</v>
      </c>
      <c r="AM224" s="99">
        <f t="shared" si="346"/>
        <v>0</v>
      </c>
      <c r="AN224" s="99">
        <f t="shared" si="346"/>
        <v>0</v>
      </c>
      <c r="AO224" s="99">
        <f t="shared" si="354"/>
        <v>0</v>
      </c>
      <c r="AP224" s="99">
        <f t="shared" si="354"/>
        <v>0</v>
      </c>
      <c r="AQ224" s="97">
        <f t="shared" si="347"/>
        <v>0</v>
      </c>
      <c r="AR224" s="100">
        <f t="shared" si="348"/>
        <v>0</v>
      </c>
      <c r="AS224" s="100">
        <f t="shared" si="348"/>
        <v>0</v>
      </c>
      <c r="AT224" s="100">
        <f t="shared" si="348"/>
        <v>0</v>
      </c>
      <c r="AU224" s="100">
        <f t="shared" si="348"/>
        <v>0</v>
      </c>
      <c r="AV224" s="97">
        <f t="shared" si="349"/>
        <v>0</v>
      </c>
      <c r="AW224" s="100">
        <f t="shared" si="350"/>
        <v>0</v>
      </c>
      <c r="AX224" s="100">
        <f t="shared" si="350"/>
        <v>0</v>
      </c>
      <c r="AY224" s="100">
        <f t="shared" si="350"/>
        <v>0</v>
      </c>
      <c r="AZ224" s="100">
        <f t="shared" si="350"/>
        <v>0</v>
      </c>
      <c r="BA224" s="97">
        <f t="shared" si="351"/>
        <v>0</v>
      </c>
      <c r="BB224" s="266">
        <f t="shared" si="352"/>
        <v>0</v>
      </c>
      <c r="BC224" s="87"/>
      <c r="BD224" s="87"/>
    </row>
    <row r="225" spans="1:56" ht="16.5" customHeight="1" outlineLevel="1" x14ac:dyDescent="0.25">
      <c r="A225" s="56"/>
      <c r="B225" s="209" t="s">
        <v>277</v>
      </c>
      <c r="C225" s="118"/>
      <c r="D225" s="118"/>
      <c r="E225" s="118"/>
      <c r="F225" s="119"/>
      <c r="G225" s="123">
        <f t="shared" si="338"/>
        <v>0</v>
      </c>
      <c r="H225" s="119"/>
      <c r="I225" s="119"/>
      <c r="J225" s="119"/>
      <c r="K225" s="119"/>
      <c r="L225" s="123">
        <f t="shared" si="339"/>
        <v>0</v>
      </c>
      <c r="M225" s="119"/>
      <c r="N225" s="119"/>
      <c r="O225" s="119"/>
      <c r="P225" s="119"/>
      <c r="Q225" s="123">
        <f t="shared" si="340"/>
        <v>0</v>
      </c>
      <c r="R225" s="263">
        <f t="shared" si="341"/>
        <v>0</v>
      </c>
      <c r="S225" s="57"/>
      <c r="T225" s="209" t="s">
        <v>277</v>
      </c>
      <c r="U225" s="118"/>
      <c r="V225" s="118"/>
      <c r="W225" s="118"/>
      <c r="X225" s="119"/>
      <c r="Y225" s="123">
        <f t="shared" si="342"/>
        <v>0</v>
      </c>
      <c r="Z225" s="119"/>
      <c r="AA225" s="119"/>
      <c r="AB225" s="119"/>
      <c r="AC225" s="119"/>
      <c r="AD225" s="123">
        <f t="shared" si="343"/>
        <v>0</v>
      </c>
      <c r="AE225" s="119"/>
      <c r="AF225" s="119"/>
      <c r="AG225" s="119"/>
      <c r="AH225" s="119"/>
      <c r="AI225" s="123">
        <f t="shared" si="344"/>
        <v>0</v>
      </c>
      <c r="AJ225" s="263">
        <f t="shared" si="345"/>
        <v>0</v>
      </c>
      <c r="AL225" s="209" t="s">
        <v>219</v>
      </c>
      <c r="AM225" s="99">
        <f t="shared" si="346"/>
        <v>0</v>
      </c>
      <c r="AN225" s="99">
        <f t="shared" si="346"/>
        <v>0</v>
      </c>
      <c r="AO225" s="99"/>
      <c r="AP225" s="99"/>
      <c r="AQ225" s="97"/>
      <c r="AR225" s="100">
        <f t="shared" si="348"/>
        <v>0</v>
      </c>
      <c r="AS225" s="100">
        <f t="shared" si="348"/>
        <v>0</v>
      </c>
      <c r="AT225" s="100">
        <f t="shared" si="348"/>
        <v>0</v>
      </c>
      <c r="AU225" s="100">
        <f t="shared" si="348"/>
        <v>0</v>
      </c>
      <c r="AV225" s="97">
        <f t="shared" si="349"/>
        <v>0</v>
      </c>
      <c r="AW225" s="100">
        <f t="shared" si="350"/>
        <v>0</v>
      </c>
      <c r="AX225" s="100">
        <f t="shared" si="350"/>
        <v>0</v>
      </c>
      <c r="AY225" s="100">
        <f t="shared" si="350"/>
        <v>0</v>
      </c>
      <c r="AZ225" s="100">
        <f t="shared" si="350"/>
        <v>0</v>
      </c>
      <c r="BA225" s="97">
        <f t="shared" si="351"/>
        <v>0</v>
      </c>
      <c r="BB225" s="266">
        <f t="shared" si="352"/>
        <v>0</v>
      </c>
      <c r="BC225" s="87"/>
      <c r="BD225" s="87"/>
    </row>
    <row r="226" spans="1:56" ht="16.5" customHeight="1" outlineLevel="1" x14ac:dyDescent="0.25">
      <c r="A226" s="56"/>
      <c r="B226" s="209" t="s">
        <v>278</v>
      </c>
      <c r="C226" s="118"/>
      <c r="D226" s="118"/>
      <c r="E226" s="118"/>
      <c r="F226" s="119"/>
      <c r="G226" s="123">
        <f t="shared" si="338"/>
        <v>0</v>
      </c>
      <c r="H226" s="119"/>
      <c r="I226" s="119"/>
      <c r="J226" s="119"/>
      <c r="K226" s="119"/>
      <c r="L226" s="123">
        <f t="shared" si="339"/>
        <v>0</v>
      </c>
      <c r="M226" s="119"/>
      <c r="N226" s="119"/>
      <c r="O226" s="119"/>
      <c r="P226" s="119"/>
      <c r="Q226" s="123">
        <f t="shared" si="340"/>
        <v>0</v>
      </c>
      <c r="R226" s="263">
        <f t="shared" si="341"/>
        <v>0</v>
      </c>
      <c r="S226" s="57"/>
      <c r="T226" s="209" t="s">
        <v>278</v>
      </c>
      <c r="U226" s="118"/>
      <c r="V226" s="118"/>
      <c r="W226" s="118"/>
      <c r="X226" s="119"/>
      <c r="Y226" s="123">
        <f t="shared" si="342"/>
        <v>0</v>
      </c>
      <c r="Z226" s="119"/>
      <c r="AA226" s="119"/>
      <c r="AB226" s="119"/>
      <c r="AC226" s="119"/>
      <c r="AD226" s="123">
        <f t="shared" si="343"/>
        <v>0</v>
      </c>
      <c r="AE226" s="119"/>
      <c r="AF226" s="119"/>
      <c r="AG226" s="119"/>
      <c r="AH226" s="119"/>
      <c r="AI226" s="123">
        <f t="shared" si="344"/>
        <v>0</v>
      </c>
      <c r="AJ226" s="263">
        <f t="shared" si="345"/>
        <v>0</v>
      </c>
      <c r="AL226" s="209" t="s">
        <v>220</v>
      </c>
      <c r="AM226" s="99">
        <f t="shared" si="346"/>
        <v>0</v>
      </c>
      <c r="AN226" s="99">
        <f t="shared" si="346"/>
        <v>0</v>
      </c>
      <c r="AO226" s="99"/>
      <c r="AP226" s="99"/>
      <c r="AQ226" s="97"/>
      <c r="AR226" s="100">
        <f t="shared" si="348"/>
        <v>0</v>
      </c>
      <c r="AS226" s="100">
        <f t="shared" si="348"/>
        <v>0</v>
      </c>
      <c r="AT226" s="100">
        <f t="shared" si="348"/>
        <v>0</v>
      </c>
      <c r="AU226" s="100">
        <f t="shared" si="348"/>
        <v>0</v>
      </c>
      <c r="AV226" s="97">
        <f t="shared" si="349"/>
        <v>0</v>
      </c>
      <c r="AW226" s="100">
        <f t="shared" si="350"/>
        <v>0</v>
      </c>
      <c r="AX226" s="100">
        <f t="shared" si="350"/>
        <v>0</v>
      </c>
      <c r="AY226" s="100">
        <f t="shared" si="350"/>
        <v>0</v>
      </c>
      <c r="AZ226" s="100">
        <f t="shared" si="350"/>
        <v>0</v>
      </c>
      <c r="BA226" s="97">
        <f t="shared" si="351"/>
        <v>0</v>
      </c>
      <c r="BB226" s="266">
        <f t="shared" si="352"/>
        <v>0</v>
      </c>
      <c r="BC226" s="87"/>
      <c r="BD226" s="87"/>
    </row>
    <row r="227" spans="1:56" ht="16.5" customHeight="1" outlineLevel="1" x14ac:dyDescent="0.25">
      <c r="A227" s="56"/>
      <c r="B227" s="209" t="s">
        <v>279</v>
      </c>
      <c r="C227" s="118"/>
      <c r="D227" s="118"/>
      <c r="E227" s="118"/>
      <c r="F227" s="119"/>
      <c r="G227" s="123">
        <f t="shared" si="338"/>
        <v>0</v>
      </c>
      <c r="H227" s="119"/>
      <c r="I227" s="119"/>
      <c r="J227" s="119"/>
      <c r="K227" s="119"/>
      <c r="L227" s="123">
        <f t="shared" si="339"/>
        <v>0</v>
      </c>
      <c r="M227" s="119"/>
      <c r="N227" s="119"/>
      <c r="O227" s="119"/>
      <c r="P227" s="119"/>
      <c r="Q227" s="123">
        <f t="shared" si="340"/>
        <v>0</v>
      </c>
      <c r="R227" s="263">
        <f t="shared" si="341"/>
        <v>0</v>
      </c>
      <c r="S227" s="57"/>
      <c r="T227" s="209" t="s">
        <v>279</v>
      </c>
      <c r="U227" s="118"/>
      <c r="V227" s="118"/>
      <c r="W227" s="118"/>
      <c r="X227" s="119"/>
      <c r="Y227" s="123">
        <f t="shared" si="342"/>
        <v>0</v>
      </c>
      <c r="Z227" s="119"/>
      <c r="AA227" s="119"/>
      <c r="AB227" s="119"/>
      <c r="AC227" s="119"/>
      <c r="AD227" s="123">
        <f t="shared" si="343"/>
        <v>0</v>
      </c>
      <c r="AE227" s="119"/>
      <c r="AF227" s="119"/>
      <c r="AG227" s="119"/>
      <c r="AH227" s="119"/>
      <c r="AI227" s="123">
        <f t="shared" si="344"/>
        <v>0</v>
      </c>
      <c r="AJ227" s="263">
        <f t="shared" si="345"/>
        <v>0</v>
      </c>
      <c r="AL227" s="209" t="s">
        <v>221</v>
      </c>
      <c r="AM227" s="99">
        <f t="shared" si="346"/>
        <v>0</v>
      </c>
      <c r="AN227" s="99">
        <f t="shared" si="346"/>
        <v>0</v>
      </c>
      <c r="AO227" s="99"/>
      <c r="AP227" s="99"/>
      <c r="AQ227" s="97"/>
      <c r="AR227" s="100">
        <f t="shared" si="348"/>
        <v>0</v>
      </c>
      <c r="AS227" s="100">
        <f t="shared" si="348"/>
        <v>0</v>
      </c>
      <c r="AT227" s="100">
        <f t="shared" si="348"/>
        <v>0</v>
      </c>
      <c r="AU227" s="100">
        <f t="shared" si="348"/>
        <v>0</v>
      </c>
      <c r="AV227" s="97">
        <f t="shared" si="349"/>
        <v>0</v>
      </c>
      <c r="AW227" s="100">
        <f t="shared" si="350"/>
        <v>0</v>
      </c>
      <c r="AX227" s="100">
        <f t="shared" si="350"/>
        <v>0</v>
      </c>
      <c r="AY227" s="100">
        <f t="shared" si="350"/>
        <v>0</v>
      </c>
      <c r="AZ227" s="100">
        <f t="shared" si="350"/>
        <v>0</v>
      </c>
      <c r="BA227" s="97">
        <f t="shared" si="351"/>
        <v>0</v>
      </c>
      <c r="BB227" s="266">
        <f t="shared" si="352"/>
        <v>0</v>
      </c>
      <c r="BC227" s="87"/>
      <c r="BD227" s="87"/>
    </row>
    <row r="228" spans="1:56" ht="16.5" customHeight="1" outlineLevel="1" x14ac:dyDescent="0.25">
      <c r="A228" s="56"/>
      <c r="B228" s="209" t="s">
        <v>281</v>
      </c>
      <c r="C228" s="68"/>
      <c r="D228" s="68"/>
      <c r="E228" s="68"/>
      <c r="F228" s="69"/>
      <c r="G228" s="123">
        <f t="shared" si="338"/>
        <v>0</v>
      </c>
      <c r="H228" s="69"/>
      <c r="I228" s="69"/>
      <c r="J228" s="69"/>
      <c r="K228" s="69"/>
      <c r="L228" s="123">
        <f t="shared" si="339"/>
        <v>0</v>
      </c>
      <c r="M228" s="69"/>
      <c r="N228" s="69"/>
      <c r="O228" s="69"/>
      <c r="P228" s="69"/>
      <c r="Q228" s="124">
        <f>SUM(M228:P228)</f>
        <v>0</v>
      </c>
      <c r="R228" s="263">
        <f t="shared" si="341"/>
        <v>0</v>
      </c>
      <c r="S228" s="57"/>
      <c r="T228" s="209" t="s">
        <v>281</v>
      </c>
      <c r="U228" s="68"/>
      <c r="V228" s="68"/>
      <c r="W228" s="68"/>
      <c r="X228" s="69"/>
      <c r="Y228" s="124">
        <f t="shared" ref="Y228:Y229" si="355">SUM(U228:X228)</f>
        <v>0</v>
      </c>
      <c r="Z228" s="69"/>
      <c r="AA228" s="69"/>
      <c r="AB228" s="69"/>
      <c r="AC228" s="69"/>
      <c r="AD228" s="123">
        <f t="shared" si="343"/>
        <v>0</v>
      </c>
      <c r="AE228" s="69"/>
      <c r="AF228" s="69"/>
      <c r="AG228" s="69"/>
      <c r="AH228" s="69"/>
      <c r="AI228" s="123">
        <f t="shared" si="344"/>
        <v>0</v>
      </c>
      <c r="AJ228" s="265">
        <f t="shared" ref="AJ228:AJ229" si="356">+U228+V228+W228+X228+Z228+AA228+AB228+AC228+AE228+AF228+AG228+AH228</f>
        <v>0</v>
      </c>
      <c r="AL228" s="209" t="s">
        <v>208</v>
      </c>
      <c r="AM228" s="99">
        <f t="shared" ref="AM228:AP229" si="357">+C228+U228</f>
        <v>0</v>
      </c>
      <c r="AN228" s="99">
        <f t="shared" si="357"/>
        <v>0</v>
      </c>
      <c r="AO228" s="99">
        <f t="shared" si="357"/>
        <v>0</v>
      </c>
      <c r="AP228" s="99">
        <f t="shared" si="357"/>
        <v>0</v>
      </c>
      <c r="AQ228" s="97">
        <f t="shared" si="347"/>
        <v>0</v>
      </c>
      <c r="AR228" s="100">
        <f t="shared" ref="AR228:AU229" si="358">+H228+Z228</f>
        <v>0</v>
      </c>
      <c r="AS228" s="100">
        <f t="shared" si="358"/>
        <v>0</v>
      </c>
      <c r="AT228" s="100">
        <f t="shared" si="358"/>
        <v>0</v>
      </c>
      <c r="AU228" s="100">
        <f t="shared" si="358"/>
        <v>0</v>
      </c>
      <c r="AV228" s="97">
        <f t="shared" si="349"/>
        <v>0</v>
      </c>
      <c r="AW228" s="100">
        <f t="shared" ref="AW228:AZ229" si="359">+AE228+M228</f>
        <v>0</v>
      </c>
      <c r="AX228" s="100">
        <f t="shared" si="359"/>
        <v>0</v>
      </c>
      <c r="AY228" s="100">
        <f t="shared" si="359"/>
        <v>0</v>
      </c>
      <c r="AZ228" s="100">
        <f t="shared" si="359"/>
        <v>0</v>
      </c>
      <c r="BA228" s="97">
        <f t="shared" si="351"/>
        <v>0</v>
      </c>
      <c r="BB228" s="266">
        <f t="shared" si="352"/>
        <v>0</v>
      </c>
      <c r="BC228" s="87"/>
      <c r="BD228" s="87"/>
    </row>
    <row r="229" spans="1:56" ht="16.5" customHeight="1" outlineLevel="1" x14ac:dyDescent="0.25">
      <c r="A229" s="56"/>
      <c r="B229" s="209" t="s">
        <v>280</v>
      </c>
      <c r="C229" s="121"/>
      <c r="D229" s="121"/>
      <c r="E229" s="121"/>
      <c r="F229" s="122"/>
      <c r="G229" s="125">
        <f>SUM(C229:F229)</f>
        <v>0</v>
      </c>
      <c r="H229" s="122"/>
      <c r="I229" s="122"/>
      <c r="J229" s="122"/>
      <c r="K229" s="122"/>
      <c r="L229" s="123">
        <f t="shared" si="339"/>
        <v>0</v>
      </c>
      <c r="M229" s="122"/>
      <c r="N229" s="122"/>
      <c r="O229" s="122"/>
      <c r="P229" s="122"/>
      <c r="Q229" s="125">
        <f>SUM(M229:P229)</f>
        <v>0</v>
      </c>
      <c r="R229" s="264">
        <f t="shared" ref="R229" si="360">+C229+D229+E229+F229+H229+I229+J229+K229+M229+N229+O229+P229</f>
        <v>0</v>
      </c>
      <c r="S229" s="57"/>
      <c r="T229" s="209" t="s">
        <v>280</v>
      </c>
      <c r="U229" s="121"/>
      <c r="V229" s="121"/>
      <c r="W229" s="121"/>
      <c r="X229" s="122"/>
      <c r="Y229" s="125">
        <f t="shared" si="355"/>
        <v>0</v>
      </c>
      <c r="Z229" s="122"/>
      <c r="AA229" s="122"/>
      <c r="AB229" s="122"/>
      <c r="AC229" s="122"/>
      <c r="AD229" s="125">
        <f t="shared" ref="AD229" si="361">SUM(Z229:AC229)</f>
        <v>0</v>
      </c>
      <c r="AE229" s="122"/>
      <c r="AF229" s="122"/>
      <c r="AG229" s="122"/>
      <c r="AH229" s="122"/>
      <c r="AI229" s="125">
        <f t="shared" ref="AI229" si="362">SUM(AE229:AH229)</f>
        <v>0</v>
      </c>
      <c r="AJ229" s="264">
        <f t="shared" si="356"/>
        <v>0</v>
      </c>
      <c r="AL229" s="209" t="s">
        <v>209</v>
      </c>
      <c r="AM229" s="99">
        <f t="shared" si="357"/>
        <v>0</v>
      </c>
      <c r="AN229" s="99">
        <f t="shared" si="357"/>
        <v>0</v>
      </c>
      <c r="AO229" s="99">
        <f t="shared" si="357"/>
        <v>0</v>
      </c>
      <c r="AP229" s="99">
        <f t="shared" si="357"/>
        <v>0</v>
      </c>
      <c r="AQ229" s="97">
        <f t="shared" si="347"/>
        <v>0</v>
      </c>
      <c r="AR229" s="100">
        <f t="shared" si="358"/>
        <v>0</v>
      </c>
      <c r="AS229" s="100">
        <f t="shared" si="358"/>
        <v>0</v>
      </c>
      <c r="AT229" s="100">
        <f t="shared" si="358"/>
        <v>0</v>
      </c>
      <c r="AU229" s="100">
        <f t="shared" si="358"/>
        <v>0</v>
      </c>
      <c r="AV229" s="97">
        <f t="shared" ref="AV229" si="363">SUM(AR229:AU229)</f>
        <v>0</v>
      </c>
      <c r="AW229" s="100">
        <f t="shared" si="359"/>
        <v>0</v>
      </c>
      <c r="AX229" s="100">
        <f t="shared" si="359"/>
        <v>0</v>
      </c>
      <c r="AY229" s="100">
        <f t="shared" si="359"/>
        <v>0</v>
      </c>
      <c r="AZ229" s="100">
        <f t="shared" si="359"/>
        <v>0</v>
      </c>
      <c r="BA229" s="97">
        <f t="shared" si="351"/>
        <v>0</v>
      </c>
      <c r="BB229" s="266">
        <f t="shared" ref="BB229" si="364">+AM229+AN229+AO229+AP229+AR229+AS229+AT229+AU229+AW229+AX229+AY229+AZ229</f>
        <v>0</v>
      </c>
      <c r="BC229" s="87"/>
      <c r="BD229" s="87"/>
    </row>
    <row r="230" spans="1:56" ht="16.5" customHeight="1" thickBot="1" x14ac:dyDescent="0.3">
      <c r="A230" s="77"/>
      <c r="B230" s="231" t="s">
        <v>15</v>
      </c>
      <c r="C230" s="232">
        <f t="shared" ref="C230:Q230" si="365">SUM(C197:C229)</f>
        <v>0</v>
      </c>
      <c r="D230" s="232">
        <f t="shared" si="365"/>
        <v>0</v>
      </c>
      <c r="E230" s="232">
        <f t="shared" si="365"/>
        <v>0</v>
      </c>
      <c r="F230" s="232">
        <f t="shared" si="365"/>
        <v>0</v>
      </c>
      <c r="G230" s="233">
        <f>SUM(G197:G229)</f>
        <v>0</v>
      </c>
      <c r="H230" s="232">
        <f t="shared" si="365"/>
        <v>0</v>
      </c>
      <c r="I230" s="232">
        <f t="shared" si="365"/>
        <v>0</v>
      </c>
      <c r="J230" s="232">
        <f t="shared" si="365"/>
        <v>0</v>
      </c>
      <c r="K230" s="232">
        <f t="shared" si="365"/>
        <v>0</v>
      </c>
      <c r="L230" s="233">
        <f t="shared" si="365"/>
        <v>0</v>
      </c>
      <c r="M230" s="232">
        <f t="shared" si="365"/>
        <v>0</v>
      </c>
      <c r="N230" s="232">
        <f t="shared" si="365"/>
        <v>0</v>
      </c>
      <c r="O230" s="232">
        <f t="shared" si="365"/>
        <v>0</v>
      </c>
      <c r="P230" s="232">
        <f t="shared" si="365"/>
        <v>0</v>
      </c>
      <c r="Q230" s="233">
        <f t="shared" si="365"/>
        <v>0</v>
      </c>
      <c r="R230" s="234">
        <f>SUM(R197:R229)</f>
        <v>0</v>
      </c>
      <c r="S230" s="77"/>
      <c r="T230" s="231" t="s">
        <v>15</v>
      </c>
      <c r="U230" s="232">
        <f>SUM(U197:U229)</f>
        <v>0</v>
      </c>
      <c r="V230" s="232">
        <f>SUM(V197:V229)</f>
        <v>0</v>
      </c>
      <c r="W230" s="232">
        <f>SUM(W197:W229)</f>
        <v>0</v>
      </c>
      <c r="X230" s="232">
        <f>SUM(X197:X229)</f>
        <v>0</v>
      </c>
      <c r="Y230" s="233">
        <f>SUM(Y197:Y229)</f>
        <v>0</v>
      </c>
      <c r="Z230" s="232">
        <f t="shared" ref="Z230:AI230" si="366">SUM(Z197:Z229)</f>
        <v>0</v>
      </c>
      <c r="AA230" s="232">
        <f t="shared" si="366"/>
        <v>0</v>
      </c>
      <c r="AB230" s="232">
        <f t="shared" si="366"/>
        <v>0</v>
      </c>
      <c r="AC230" s="232">
        <f t="shared" si="366"/>
        <v>0</v>
      </c>
      <c r="AD230" s="233">
        <f t="shared" si="366"/>
        <v>0</v>
      </c>
      <c r="AE230" s="232">
        <f t="shared" si="366"/>
        <v>0</v>
      </c>
      <c r="AF230" s="232">
        <f t="shared" si="366"/>
        <v>0</v>
      </c>
      <c r="AG230" s="232">
        <f t="shared" si="366"/>
        <v>0</v>
      </c>
      <c r="AH230" s="232">
        <f t="shared" si="366"/>
        <v>0</v>
      </c>
      <c r="AI230" s="233">
        <f t="shared" si="366"/>
        <v>0</v>
      </c>
      <c r="AJ230" s="234">
        <f>SUM(AJ197:AJ229)</f>
        <v>0</v>
      </c>
      <c r="AL230" s="224" t="s">
        <v>15</v>
      </c>
      <c r="AM230" s="225">
        <f>SUM(AM197:AM229)</f>
        <v>0</v>
      </c>
      <c r="AN230" s="225">
        <f>SUM(AN197:AN229)</f>
        <v>0</v>
      </c>
      <c r="AO230" s="225">
        <f>SUM(AO197:AO229)</f>
        <v>0</v>
      </c>
      <c r="AP230" s="225">
        <f>SUM(AP197:AP229)</f>
        <v>0</v>
      </c>
      <c r="AQ230" s="226">
        <f>SUM(AQ197:AQ229)</f>
        <v>0</v>
      </c>
      <c r="AR230" s="225">
        <f t="shared" ref="AR230:BA230" si="367">SUM(AR197:AR229)</f>
        <v>0</v>
      </c>
      <c r="AS230" s="225">
        <f t="shared" si="367"/>
        <v>0</v>
      </c>
      <c r="AT230" s="225">
        <f t="shared" si="367"/>
        <v>0</v>
      </c>
      <c r="AU230" s="225">
        <f t="shared" si="367"/>
        <v>0</v>
      </c>
      <c r="AV230" s="226">
        <f t="shared" si="367"/>
        <v>0</v>
      </c>
      <c r="AW230" s="225">
        <f t="shared" si="367"/>
        <v>0</v>
      </c>
      <c r="AX230" s="225">
        <f t="shared" si="367"/>
        <v>0</v>
      </c>
      <c r="AY230" s="225">
        <f t="shared" si="367"/>
        <v>0</v>
      </c>
      <c r="AZ230" s="225">
        <f t="shared" si="367"/>
        <v>0</v>
      </c>
      <c r="BA230" s="226">
        <f t="shared" si="367"/>
        <v>0</v>
      </c>
      <c r="BB230" s="242">
        <f>SUM(BB197:BB229)</f>
        <v>0</v>
      </c>
      <c r="BC230" s="87"/>
      <c r="BD230" s="87"/>
    </row>
    <row r="231" spans="1:56" ht="15.75" customHeight="1" x14ac:dyDescent="0.25">
      <c r="A231" s="56"/>
      <c r="B231" s="49"/>
      <c r="C231" s="56"/>
      <c r="D231" s="56"/>
      <c r="E231" s="56"/>
      <c r="F231" s="59"/>
      <c r="G231" s="59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49"/>
      <c r="S231" s="75"/>
      <c r="T231" s="49"/>
      <c r="U231" s="56"/>
      <c r="V231" s="56"/>
      <c r="W231" s="56"/>
      <c r="X231" s="59"/>
      <c r="Y231" s="59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49"/>
      <c r="AL231" s="109"/>
      <c r="AM231" s="110"/>
      <c r="AN231" s="110"/>
      <c r="AO231" s="110"/>
      <c r="AP231" s="111"/>
      <c r="AQ231" s="111"/>
      <c r="AR231" s="110"/>
      <c r="AS231" s="110"/>
      <c r="AT231" s="110"/>
      <c r="AU231" s="110"/>
      <c r="AV231" s="110"/>
      <c r="AW231" s="110"/>
      <c r="AX231" s="110"/>
      <c r="AY231" s="110"/>
      <c r="AZ231" s="110"/>
      <c r="BA231" s="110"/>
      <c r="BB231" s="109"/>
      <c r="BC231" s="87"/>
      <c r="BD231" s="87"/>
    </row>
    <row r="232" spans="1:56" ht="15.75" customHeight="1" x14ac:dyDescent="0.2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73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L232" s="112"/>
      <c r="AM232" s="112"/>
      <c r="AN232" s="112"/>
      <c r="AO232" s="112"/>
      <c r="AP232" s="112"/>
      <c r="AQ232" s="112"/>
      <c r="AR232" s="112"/>
      <c r="AS232" s="112"/>
      <c r="AT232" s="112"/>
      <c r="AU232" s="112"/>
      <c r="AV232" s="112"/>
      <c r="AW232" s="112"/>
      <c r="AX232" s="112"/>
      <c r="AY232" s="112"/>
      <c r="AZ232" s="112"/>
      <c r="BA232" s="112"/>
      <c r="BB232" s="112"/>
      <c r="BC232" s="87"/>
      <c r="BD232" s="87"/>
    </row>
    <row r="233" spans="1:56" ht="16.5" thickBot="1" x14ac:dyDescent="0.3">
      <c r="A233" s="52"/>
      <c r="B233" s="63" t="s">
        <v>180</v>
      </c>
      <c r="S233" s="73"/>
      <c r="AL233" s="113"/>
      <c r="AM233" s="114"/>
      <c r="AN233" s="114"/>
      <c r="AO233" s="114"/>
      <c r="AP233" s="114"/>
      <c r="AQ233" s="114"/>
      <c r="AR233" s="114"/>
      <c r="AS233" s="114"/>
      <c r="AT233" s="114"/>
      <c r="AU233" s="114"/>
      <c r="AV233" s="114"/>
      <c r="AW233" s="114"/>
      <c r="AX233" s="114"/>
      <c r="AY233" s="114"/>
      <c r="AZ233" s="114"/>
      <c r="BA233" s="114"/>
      <c r="BB233" s="114"/>
      <c r="BC233" s="87"/>
      <c r="BD233" s="87"/>
    </row>
    <row r="234" spans="1:56" ht="41.25" customHeight="1" thickBot="1" x14ac:dyDescent="0.3">
      <c r="A234" s="52"/>
      <c r="B234" s="154" t="s">
        <v>177</v>
      </c>
      <c r="C234" s="310"/>
      <c r="D234" s="311"/>
      <c r="E234" s="311"/>
      <c r="F234" s="311"/>
      <c r="G234" s="311"/>
      <c r="H234" s="311"/>
      <c r="I234" s="311"/>
      <c r="J234" s="311"/>
      <c r="K234" s="312"/>
      <c r="L234" s="63"/>
      <c r="S234" s="73"/>
      <c r="AL234" s="113"/>
      <c r="AM234" s="114"/>
      <c r="AN234" s="114"/>
      <c r="AO234" s="114"/>
      <c r="AP234" s="114"/>
      <c r="AQ234" s="114"/>
      <c r="AR234" s="114"/>
      <c r="AS234" s="114"/>
      <c r="AT234" s="114"/>
      <c r="AU234" s="114"/>
      <c r="AV234" s="114"/>
      <c r="AW234" s="114"/>
      <c r="AX234" s="114"/>
      <c r="AY234" s="114"/>
      <c r="AZ234" s="114"/>
      <c r="BA234" s="114"/>
      <c r="BB234" s="114"/>
      <c r="BC234" s="87"/>
      <c r="BD234" s="87"/>
    </row>
    <row r="235" spans="1:56" ht="57.75" customHeight="1" thickBot="1" x14ac:dyDescent="0.3">
      <c r="A235" s="52"/>
      <c r="B235" s="153" t="s">
        <v>178</v>
      </c>
      <c r="C235" s="310"/>
      <c r="D235" s="311"/>
      <c r="E235" s="311"/>
      <c r="F235" s="311"/>
      <c r="G235" s="311"/>
      <c r="H235" s="311"/>
      <c r="I235" s="311"/>
      <c r="J235" s="311"/>
      <c r="K235" s="312"/>
      <c r="L235" s="63"/>
      <c r="S235" s="73"/>
      <c r="AL235" s="113"/>
      <c r="AM235" s="114"/>
      <c r="AN235" s="114"/>
      <c r="AO235" s="114"/>
      <c r="AP235" s="114"/>
      <c r="AQ235" s="114"/>
      <c r="AR235" s="114"/>
      <c r="AS235" s="114"/>
      <c r="AT235" s="114"/>
      <c r="AU235" s="114"/>
      <c r="AV235" s="114"/>
      <c r="AW235" s="114"/>
      <c r="AX235" s="114"/>
      <c r="AY235" s="114"/>
      <c r="AZ235" s="114"/>
      <c r="BA235" s="114"/>
      <c r="BB235" s="114"/>
      <c r="BC235" s="87"/>
      <c r="BD235" s="87"/>
    </row>
    <row r="236" spans="1:56" ht="16.5" customHeight="1" x14ac:dyDescent="0.25">
      <c r="A236" s="51"/>
      <c r="S236" s="83"/>
      <c r="AL236" s="113"/>
      <c r="AM236" s="114"/>
      <c r="AN236" s="114"/>
      <c r="AO236" s="114"/>
      <c r="AP236" s="114"/>
      <c r="AQ236" s="114"/>
      <c r="AR236" s="114"/>
      <c r="AS236" s="114"/>
      <c r="AT236" s="114"/>
      <c r="AU236" s="114"/>
      <c r="AV236" s="114"/>
      <c r="AW236" s="114"/>
      <c r="AX236" s="114"/>
      <c r="AY236" s="114"/>
      <c r="AZ236" s="114"/>
      <c r="BA236" s="114"/>
      <c r="BB236" s="114"/>
      <c r="BC236" s="87"/>
      <c r="BD236" s="87"/>
    </row>
    <row r="237" spans="1:56" ht="16.5" customHeight="1" outlineLevel="1" x14ac:dyDescent="0.25">
      <c r="A237" s="56"/>
      <c r="S237" s="75"/>
      <c r="Z237" s="62" t="s">
        <v>151</v>
      </c>
      <c r="AL237" s="113"/>
      <c r="AM237" s="114"/>
      <c r="AN237" s="114"/>
      <c r="AO237" s="114"/>
      <c r="AP237" s="114"/>
      <c r="AQ237" s="114"/>
      <c r="AR237" s="114"/>
      <c r="AS237" s="114"/>
      <c r="AT237" s="114"/>
      <c r="AU237" s="114"/>
      <c r="AV237" s="114"/>
      <c r="AW237" s="114"/>
      <c r="AX237" s="114"/>
      <c r="AY237" s="114"/>
      <c r="AZ237" s="114"/>
      <c r="BA237" s="114"/>
      <c r="BB237" s="114"/>
      <c r="BC237" s="87"/>
      <c r="BD237" s="87"/>
    </row>
    <row r="238" spans="1:56" ht="16.5" customHeight="1" outlineLevel="1" x14ac:dyDescent="0.25">
      <c r="A238" s="56"/>
      <c r="S238" s="75"/>
      <c r="AL238" s="113"/>
      <c r="AM238" s="114"/>
      <c r="AN238" s="114"/>
      <c r="AO238" s="114"/>
      <c r="AP238" s="114"/>
      <c r="AQ238" s="114"/>
      <c r="AR238" s="114"/>
      <c r="AS238" s="114"/>
      <c r="AT238" s="114"/>
      <c r="AU238" s="114"/>
      <c r="AV238" s="114"/>
      <c r="AW238" s="114"/>
      <c r="AX238" s="114"/>
      <c r="AY238" s="114"/>
      <c r="AZ238" s="114"/>
      <c r="BA238" s="114"/>
      <c r="BB238" s="114"/>
      <c r="BC238" s="87"/>
      <c r="BD238" s="87"/>
    </row>
    <row r="239" spans="1:56" ht="16.5" customHeight="1" outlineLevel="1" x14ac:dyDescent="0.25">
      <c r="A239" s="56"/>
      <c r="S239" s="75"/>
      <c r="AL239" s="113"/>
      <c r="AM239" s="114"/>
      <c r="AN239" s="114"/>
      <c r="AO239" s="114"/>
      <c r="AP239" s="114"/>
      <c r="AQ239" s="114"/>
      <c r="AR239" s="114"/>
      <c r="AS239" s="114"/>
      <c r="AT239" s="114"/>
      <c r="AU239" s="114"/>
      <c r="AV239" s="114"/>
      <c r="AW239" s="114"/>
      <c r="AX239" s="114"/>
      <c r="AY239" s="114"/>
      <c r="AZ239" s="114"/>
      <c r="BA239" s="114"/>
      <c r="BB239" s="114"/>
      <c r="BC239" s="87"/>
      <c r="BD239" s="87"/>
    </row>
    <row r="240" spans="1:56" ht="16.5" customHeight="1" outlineLevel="1" x14ac:dyDescent="0.25">
      <c r="A240" s="56"/>
      <c r="S240" s="75"/>
      <c r="AL240" s="113"/>
      <c r="AM240" s="114"/>
      <c r="AN240" s="114"/>
      <c r="AO240" s="114"/>
      <c r="AP240" s="114"/>
      <c r="AQ240" s="114"/>
      <c r="AR240" s="114"/>
      <c r="AS240" s="114"/>
      <c r="AT240" s="114"/>
      <c r="AU240" s="114"/>
      <c r="AV240" s="114"/>
      <c r="AW240" s="114"/>
      <c r="AX240" s="114"/>
      <c r="AY240" s="114"/>
      <c r="AZ240" s="114"/>
      <c r="BA240" s="114"/>
      <c r="BB240" s="114"/>
      <c r="BC240" s="87"/>
      <c r="BD240" s="87"/>
    </row>
    <row r="241" spans="1:56" ht="16.5" customHeight="1" outlineLevel="1" x14ac:dyDescent="0.25">
      <c r="A241" s="56"/>
      <c r="S241" s="75"/>
      <c r="AL241" s="113"/>
      <c r="AM241" s="114"/>
      <c r="AN241" s="114"/>
      <c r="AO241" s="114"/>
      <c r="AP241" s="114"/>
      <c r="AQ241" s="114"/>
      <c r="AR241" s="114"/>
      <c r="AS241" s="114"/>
      <c r="AT241" s="114"/>
      <c r="AU241" s="114"/>
      <c r="AV241" s="114"/>
      <c r="AW241" s="114"/>
      <c r="AX241" s="114"/>
      <c r="AY241" s="114"/>
      <c r="AZ241" s="114"/>
      <c r="BA241" s="114"/>
      <c r="BB241" s="114"/>
      <c r="BC241" s="87"/>
      <c r="BD241" s="87"/>
    </row>
    <row r="242" spans="1:56" ht="16.5" customHeight="1" outlineLevel="1" x14ac:dyDescent="0.25">
      <c r="A242" s="56"/>
      <c r="S242" s="75"/>
      <c r="AL242" s="113"/>
      <c r="AM242" s="114"/>
      <c r="AN242" s="114"/>
      <c r="AO242" s="114"/>
      <c r="AP242" s="114"/>
      <c r="AQ242" s="114"/>
      <c r="AR242" s="114"/>
      <c r="AS242" s="114"/>
      <c r="AT242" s="114"/>
      <c r="AU242" s="114"/>
      <c r="AV242" s="114"/>
      <c r="AW242" s="114"/>
      <c r="AX242" s="114"/>
      <c r="AY242" s="114"/>
      <c r="AZ242" s="114"/>
      <c r="BA242" s="114"/>
      <c r="BB242" s="114"/>
      <c r="BC242" s="87"/>
      <c r="BD242" s="87"/>
    </row>
    <row r="243" spans="1:56" ht="16.5" customHeight="1" x14ac:dyDescent="0.25">
      <c r="A243" s="79"/>
      <c r="S243" s="79"/>
      <c r="AL243" s="113"/>
      <c r="AM243" s="114"/>
      <c r="AN243" s="114"/>
      <c r="AO243" s="114"/>
      <c r="AP243" s="114"/>
      <c r="AQ243" s="114"/>
      <c r="AR243" s="114"/>
      <c r="AS243" s="114"/>
      <c r="AT243" s="114"/>
      <c r="AU243" s="114"/>
      <c r="AV243" s="114"/>
      <c r="AW243" s="114"/>
      <c r="AX243" s="114"/>
      <c r="AY243" s="114"/>
      <c r="AZ243" s="114"/>
      <c r="BA243" s="114"/>
      <c r="BB243" s="114"/>
      <c r="BC243" s="87"/>
      <c r="BD243" s="87"/>
    </row>
    <row r="244" spans="1:56" ht="15.75" customHeight="1" x14ac:dyDescent="0.25">
      <c r="A244" s="52"/>
      <c r="S244" s="73"/>
      <c r="AL244" s="113"/>
      <c r="AM244" s="114"/>
      <c r="AN244" s="114"/>
      <c r="AO244" s="114"/>
      <c r="AP244" s="114"/>
      <c r="AQ244" s="114"/>
      <c r="AR244" s="114"/>
      <c r="AS244" s="114"/>
      <c r="AT244" s="114"/>
      <c r="AU244" s="114"/>
      <c r="AV244" s="114"/>
      <c r="AW244" s="114"/>
      <c r="AX244" s="114"/>
      <c r="AY244" s="114"/>
      <c r="AZ244" s="114"/>
      <c r="BA244" s="114"/>
      <c r="BB244" s="114"/>
      <c r="BC244" s="87"/>
      <c r="BD244" s="87"/>
    </row>
    <row r="245" spans="1:56" ht="15.75" customHeight="1" x14ac:dyDescent="0.25">
      <c r="A245" s="52"/>
      <c r="S245" s="73"/>
      <c r="AL245" s="113"/>
      <c r="AM245" s="114"/>
      <c r="AN245" s="114"/>
      <c r="AO245" s="114"/>
      <c r="AP245" s="114"/>
      <c r="AQ245" s="114"/>
      <c r="AR245" s="114"/>
      <c r="AS245" s="114"/>
      <c r="AT245" s="114"/>
      <c r="AU245" s="114"/>
      <c r="AV245" s="114"/>
      <c r="AW245" s="114"/>
      <c r="AX245" s="114"/>
      <c r="AY245" s="114"/>
      <c r="AZ245" s="114"/>
      <c r="BA245" s="114"/>
      <c r="BB245" s="114"/>
      <c r="BC245" s="87"/>
      <c r="BD245" s="87"/>
    </row>
    <row r="246" spans="1:56" ht="16.5" customHeight="1" x14ac:dyDescent="0.25">
      <c r="A246" s="51"/>
      <c r="S246" s="83"/>
      <c r="AL246" s="113"/>
      <c r="AM246" s="114"/>
      <c r="AN246" s="114"/>
      <c r="AO246" s="114"/>
      <c r="AP246" s="114"/>
      <c r="AQ246" s="114"/>
      <c r="AR246" s="114"/>
      <c r="AS246" s="114"/>
      <c r="AT246" s="114"/>
      <c r="AU246" s="114"/>
      <c r="AV246" s="114"/>
      <c r="AW246" s="114"/>
      <c r="AX246" s="114"/>
      <c r="AY246" s="114"/>
      <c r="AZ246" s="114"/>
      <c r="BA246" s="114"/>
      <c r="BB246" s="114"/>
      <c r="BC246" s="87"/>
      <c r="BD246" s="87"/>
    </row>
    <row r="247" spans="1:56" ht="16.5" customHeight="1" outlineLevel="1" x14ac:dyDescent="0.25">
      <c r="A247" s="56"/>
      <c r="S247" s="75"/>
      <c r="AL247" s="113"/>
      <c r="AM247" s="114"/>
      <c r="AN247" s="114"/>
      <c r="AO247" s="114"/>
      <c r="AP247" s="114"/>
      <c r="AQ247" s="114"/>
      <c r="AR247" s="114"/>
      <c r="AS247" s="114"/>
      <c r="AT247" s="114"/>
      <c r="AU247" s="114"/>
      <c r="AV247" s="114"/>
      <c r="AW247" s="114"/>
      <c r="AX247" s="114"/>
      <c r="AY247" s="114"/>
      <c r="AZ247" s="114"/>
      <c r="BA247" s="114"/>
      <c r="BB247" s="114"/>
      <c r="BC247" s="87"/>
      <c r="BD247" s="87"/>
    </row>
    <row r="248" spans="1:56" ht="16.5" customHeight="1" outlineLevel="1" x14ac:dyDescent="0.25">
      <c r="A248" s="56"/>
      <c r="S248" s="75"/>
      <c r="AL248" s="113"/>
      <c r="AM248" s="114"/>
      <c r="AN248" s="114"/>
      <c r="AO248" s="114"/>
      <c r="AP248" s="114"/>
      <c r="AQ248" s="114"/>
      <c r="AR248" s="114"/>
      <c r="AS248" s="114"/>
      <c r="AT248" s="114"/>
      <c r="AU248" s="114"/>
      <c r="AV248" s="114"/>
      <c r="AW248" s="114"/>
      <c r="AX248" s="114"/>
      <c r="AY248" s="114"/>
      <c r="AZ248" s="114"/>
      <c r="BA248" s="114"/>
      <c r="BB248" s="114"/>
      <c r="BC248" s="87"/>
      <c r="BD248" s="87"/>
    </row>
    <row r="249" spans="1:56" ht="16.5" customHeight="1" outlineLevel="1" x14ac:dyDescent="0.25">
      <c r="A249" s="56"/>
      <c r="S249" s="75"/>
      <c r="AL249" s="113"/>
      <c r="AM249" s="114"/>
      <c r="AN249" s="114"/>
      <c r="AO249" s="114"/>
      <c r="AP249" s="114"/>
      <c r="AQ249" s="114"/>
      <c r="AR249" s="114"/>
      <c r="AS249" s="114"/>
      <c r="AT249" s="114"/>
      <c r="AU249" s="114"/>
      <c r="AV249" s="114"/>
      <c r="AW249" s="114"/>
      <c r="AX249" s="114"/>
      <c r="AY249" s="114"/>
      <c r="AZ249" s="114"/>
      <c r="BA249" s="114"/>
      <c r="BB249" s="114"/>
      <c r="BC249" s="87"/>
      <c r="BD249" s="87"/>
    </row>
    <row r="250" spans="1:56" ht="16.5" customHeight="1" outlineLevel="1" x14ac:dyDescent="0.25">
      <c r="A250" s="56"/>
      <c r="S250" s="75"/>
      <c r="AL250" s="113"/>
      <c r="AM250" s="114"/>
      <c r="AN250" s="114"/>
      <c r="AO250" s="114"/>
      <c r="AP250" s="114"/>
      <c r="AQ250" s="114"/>
      <c r="AR250" s="114"/>
      <c r="AS250" s="114"/>
      <c r="AT250" s="114"/>
      <c r="AU250" s="114"/>
      <c r="AV250" s="114"/>
      <c r="AW250" s="114"/>
      <c r="AX250" s="114"/>
      <c r="AY250" s="114"/>
      <c r="AZ250" s="114"/>
      <c r="BA250" s="114"/>
      <c r="BB250" s="114"/>
      <c r="BC250" s="87"/>
      <c r="BD250" s="87"/>
    </row>
    <row r="251" spans="1:56" ht="16.5" customHeight="1" outlineLevel="1" x14ac:dyDescent="0.25">
      <c r="A251" s="56"/>
      <c r="S251" s="75"/>
      <c r="AL251" s="113"/>
      <c r="AM251" s="114"/>
      <c r="AN251" s="114"/>
      <c r="AO251" s="114"/>
      <c r="AP251" s="114"/>
      <c r="AQ251" s="114"/>
      <c r="AR251" s="114"/>
      <c r="AS251" s="114"/>
      <c r="AT251" s="114"/>
      <c r="AU251" s="114"/>
      <c r="AV251" s="114"/>
      <c r="AW251" s="114"/>
      <c r="AX251" s="114"/>
      <c r="AY251" s="114"/>
      <c r="AZ251" s="114"/>
      <c r="BA251" s="114"/>
      <c r="BB251" s="114"/>
      <c r="BC251" s="87"/>
      <c r="BD251" s="87"/>
    </row>
    <row r="252" spans="1:56" ht="16.5" customHeight="1" outlineLevel="1" x14ac:dyDescent="0.25">
      <c r="A252" s="56"/>
      <c r="S252" s="75"/>
      <c r="AL252" s="113"/>
      <c r="AM252" s="114"/>
      <c r="AN252" s="114"/>
      <c r="AO252" s="114"/>
      <c r="AP252" s="114"/>
      <c r="AQ252" s="114"/>
      <c r="AR252" s="114"/>
      <c r="AS252" s="114"/>
      <c r="AT252" s="114"/>
      <c r="AU252" s="114"/>
      <c r="AV252" s="114"/>
      <c r="AW252" s="114"/>
      <c r="AX252" s="114"/>
      <c r="AY252" s="114"/>
      <c r="AZ252" s="114"/>
      <c r="BA252" s="114"/>
      <c r="BB252" s="114"/>
      <c r="BC252" s="87"/>
      <c r="BD252" s="87"/>
    </row>
    <row r="253" spans="1:56" ht="16.5" customHeight="1" x14ac:dyDescent="0.25">
      <c r="A253" s="52"/>
      <c r="S253" s="73"/>
      <c r="AL253" s="113"/>
      <c r="AM253" s="114"/>
      <c r="AN253" s="114"/>
      <c r="AO253" s="114"/>
      <c r="AP253" s="114"/>
      <c r="AQ253" s="114"/>
      <c r="AR253" s="114"/>
      <c r="AS253" s="114"/>
      <c r="AT253" s="114"/>
      <c r="AU253" s="114"/>
      <c r="AV253" s="114"/>
      <c r="AW253" s="114"/>
      <c r="AX253" s="114"/>
      <c r="AY253" s="114"/>
      <c r="AZ253" s="114"/>
      <c r="BA253" s="114"/>
      <c r="BB253" s="114"/>
      <c r="BC253" s="87"/>
      <c r="BD253" s="87"/>
    </row>
    <row r="254" spans="1:56" ht="16.5" customHeight="1" x14ac:dyDescent="0.25">
      <c r="A254" s="52"/>
      <c r="S254" s="73"/>
      <c r="AL254" s="113"/>
      <c r="AM254" s="114"/>
      <c r="AN254" s="114"/>
      <c r="AO254" s="114"/>
      <c r="AP254" s="114"/>
      <c r="AQ254" s="114"/>
      <c r="AR254" s="114"/>
      <c r="AS254" s="114"/>
      <c r="AT254" s="114"/>
      <c r="AU254" s="114"/>
      <c r="AV254" s="114"/>
      <c r="AW254" s="114"/>
      <c r="AX254" s="114"/>
      <c r="AY254" s="114"/>
      <c r="AZ254" s="114"/>
      <c r="BA254" s="114"/>
      <c r="BB254" s="114"/>
      <c r="BC254" s="87"/>
      <c r="BD254" s="87"/>
    </row>
    <row r="255" spans="1:56" ht="16.5" customHeight="1" x14ac:dyDescent="0.25">
      <c r="A255" s="50"/>
      <c r="S255" s="82"/>
      <c r="AL255" s="113"/>
      <c r="AM255" s="114"/>
      <c r="AN255" s="114"/>
      <c r="AO255" s="114"/>
      <c r="AP255" s="114"/>
      <c r="AQ255" s="114"/>
      <c r="AR255" s="114"/>
      <c r="AS255" s="114"/>
      <c r="AT255" s="114"/>
      <c r="AU255" s="114"/>
      <c r="AV255" s="114"/>
      <c r="AW255" s="114"/>
      <c r="AX255" s="114"/>
      <c r="AY255" s="114"/>
      <c r="AZ255" s="114"/>
      <c r="BA255" s="114"/>
      <c r="BB255" s="114"/>
      <c r="BC255" s="87"/>
      <c r="BD255" s="87"/>
    </row>
    <row r="256" spans="1:56" ht="16.5" customHeight="1" x14ac:dyDescent="0.25">
      <c r="A256" s="51"/>
      <c r="S256" s="83"/>
      <c r="AL256" s="113"/>
      <c r="AM256" s="114"/>
      <c r="AN256" s="114"/>
      <c r="AO256" s="114"/>
      <c r="AP256" s="114"/>
      <c r="AQ256" s="114"/>
      <c r="AR256" s="114"/>
      <c r="AS256" s="114"/>
      <c r="AT256" s="114"/>
      <c r="AU256" s="114"/>
      <c r="AV256" s="114"/>
      <c r="AW256" s="114"/>
      <c r="AX256" s="114"/>
      <c r="AY256" s="114"/>
      <c r="AZ256" s="114"/>
      <c r="BA256" s="114"/>
      <c r="BB256" s="114"/>
      <c r="BC256" s="87"/>
      <c r="BD256" s="87"/>
    </row>
    <row r="257" spans="1:56" ht="16.5" customHeight="1" outlineLevel="1" x14ac:dyDescent="0.25">
      <c r="A257" s="56"/>
      <c r="S257" s="75"/>
      <c r="AL257" s="113"/>
      <c r="AM257" s="114"/>
      <c r="AN257" s="114"/>
      <c r="AO257" s="114"/>
      <c r="AP257" s="114"/>
      <c r="AQ257" s="114"/>
      <c r="AR257" s="114"/>
      <c r="AS257" s="114"/>
      <c r="AT257" s="114"/>
      <c r="AU257" s="114"/>
      <c r="AV257" s="114"/>
      <c r="AW257" s="114"/>
      <c r="AX257" s="114"/>
      <c r="AY257" s="114"/>
      <c r="AZ257" s="114"/>
      <c r="BA257" s="114"/>
      <c r="BB257" s="114"/>
      <c r="BC257" s="87"/>
      <c r="BD257" s="87"/>
    </row>
    <row r="258" spans="1:56" ht="16.5" customHeight="1" outlineLevel="1" x14ac:dyDescent="0.25">
      <c r="A258" s="56"/>
      <c r="S258" s="75"/>
      <c r="AL258" s="113"/>
      <c r="AM258" s="114"/>
      <c r="AN258" s="114"/>
      <c r="AO258" s="114"/>
      <c r="AP258" s="114"/>
      <c r="AQ258" s="114"/>
      <c r="AR258" s="114"/>
      <c r="AS258" s="114"/>
      <c r="AT258" s="114"/>
      <c r="AU258" s="114"/>
      <c r="AV258" s="114"/>
      <c r="AW258" s="114"/>
      <c r="AX258" s="114"/>
      <c r="AY258" s="114"/>
      <c r="AZ258" s="114"/>
      <c r="BA258" s="114"/>
      <c r="BB258" s="114"/>
      <c r="BC258" s="87"/>
      <c r="BD258" s="87"/>
    </row>
    <row r="259" spans="1:56" ht="16.5" customHeight="1" outlineLevel="1" x14ac:dyDescent="0.25">
      <c r="A259" s="56"/>
      <c r="S259" s="75"/>
      <c r="AL259" s="113"/>
      <c r="AM259" s="114"/>
      <c r="AN259" s="114"/>
      <c r="AO259" s="114"/>
      <c r="AP259" s="114"/>
      <c r="AQ259" s="114"/>
      <c r="AR259" s="114"/>
      <c r="AS259" s="114"/>
      <c r="AT259" s="114"/>
      <c r="AU259" s="114"/>
      <c r="AV259" s="114"/>
      <c r="AW259" s="114"/>
      <c r="AX259" s="114"/>
      <c r="AY259" s="114"/>
      <c r="AZ259" s="114"/>
      <c r="BA259" s="114"/>
      <c r="BB259" s="114"/>
      <c r="BC259" s="87"/>
      <c r="BD259" s="87"/>
    </row>
    <row r="260" spans="1:56" ht="16.5" customHeight="1" outlineLevel="1" x14ac:dyDescent="0.25">
      <c r="A260" s="56"/>
      <c r="S260" s="75"/>
      <c r="AL260" s="113"/>
      <c r="AM260" s="114"/>
      <c r="AN260" s="114"/>
      <c r="AO260" s="114"/>
      <c r="AP260" s="114"/>
      <c r="AQ260" s="114"/>
      <c r="AR260" s="114"/>
      <c r="AS260" s="114"/>
      <c r="AT260" s="114"/>
      <c r="AU260" s="114"/>
      <c r="AV260" s="114"/>
      <c r="AW260" s="114"/>
      <c r="AX260" s="114"/>
      <c r="AY260" s="114"/>
      <c r="AZ260" s="114"/>
      <c r="BA260" s="114"/>
      <c r="BB260" s="114"/>
      <c r="BC260" s="87"/>
      <c r="BD260" s="87"/>
    </row>
    <row r="261" spans="1:56" ht="16.5" customHeight="1" outlineLevel="1" x14ac:dyDescent="0.25">
      <c r="A261" s="56"/>
      <c r="S261" s="75"/>
      <c r="AL261" s="113"/>
      <c r="AM261" s="114"/>
      <c r="AN261" s="114"/>
      <c r="AO261" s="114"/>
      <c r="AP261" s="114"/>
      <c r="AQ261" s="114"/>
      <c r="AR261" s="114"/>
      <c r="AS261" s="114"/>
      <c r="AT261" s="114"/>
      <c r="AU261" s="114"/>
      <c r="AV261" s="114"/>
      <c r="AW261" s="114"/>
      <c r="AX261" s="114"/>
      <c r="AY261" s="114"/>
      <c r="AZ261" s="114"/>
      <c r="BA261" s="114"/>
      <c r="BB261" s="114"/>
      <c r="BC261" s="87"/>
      <c r="BD261" s="87"/>
    </row>
    <row r="262" spans="1:56" ht="16.5" customHeight="1" outlineLevel="1" x14ac:dyDescent="0.25">
      <c r="A262" s="56"/>
      <c r="S262" s="75"/>
      <c r="AL262" s="113"/>
      <c r="AM262" s="114"/>
      <c r="AN262" s="114"/>
      <c r="AO262" s="114"/>
      <c r="AP262" s="114"/>
      <c r="AQ262" s="114"/>
      <c r="AR262" s="114"/>
      <c r="AS262" s="114"/>
      <c r="AT262" s="114"/>
      <c r="AU262" s="114"/>
      <c r="AV262" s="114"/>
      <c r="AW262" s="114"/>
      <c r="AX262" s="114"/>
      <c r="AY262" s="114"/>
      <c r="AZ262" s="114"/>
      <c r="BA262" s="114"/>
      <c r="BB262" s="114"/>
      <c r="BC262" s="87"/>
      <c r="BD262" s="87"/>
    </row>
    <row r="263" spans="1:56" ht="16.5" customHeight="1" x14ac:dyDescent="0.25">
      <c r="A263" s="79"/>
      <c r="S263" s="79"/>
      <c r="AL263" s="113"/>
      <c r="AM263" s="114"/>
      <c r="AN263" s="114"/>
      <c r="AO263" s="114"/>
      <c r="AP263" s="114"/>
      <c r="AQ263" s="114"/>
      <c r="AR263" s="114"/>
      <c r="AS263" s="114"/>
      <c r="AT263" s="114"/>
      <c r="AU263" s="114"/>
      <c r="AV263" s="114"/>
      <c r="AW263" s="114"/>
      <c r="AX263" s="114"/>
      <c r="AY263" s="114"/>
      <c r="AZ263" s="114"/>
      <c r="BA263" s="114"/>
      <c r="BB263" s="114"/>
      <c r="BC263" s="87"/>
      <c r="BD263" s="87"/>
    </row>
    <row r="264" spans="1:56" ht="16.5" customHeight="1" x14ac:dyDescent="0.25">
      <c r="A264" s="52"/>
      <c r="S264" s="73"/>
      <c r="AL264" s="113"/>
      <c r="AM264" s="114"/>
      <c r="AN264" s="114"/>
      <c r="AO264" s="114"/>
      <c r="AP264" s="114"/>
      <c r="AQ264" s="114"/>
      <c r="AR264" s="114"/>
      <c r="AS264" s="114"/>
      <c r="AT264" s="114"/>
      <c r="AU264" s="114"/>
      <c r="AV264" s="114"/>
      <c r="AW264" s="114"/>
      <c r="AX264" s="114"/>
      <c r="AY264" s="114"/>
      <c r="AZ264" s="114"/>
      <c r="BA264" s="114"/>
      <c r="BB264" s="114"/>
      <c r="BC264" s="87"/>
      <c r="BD264" s="87"/>
    </row>
    <row r="265" spans="1:56" ht="16.5" customHeight="1" x14ac:dyDescent="0.25">
      <c r="A265" s="52"/>
      <c r="S265" s="73"/>
      <c r="AL265" s="113"/>
      <c r="AM265" s="114"/>
      <c r="AN265" s="114"/>
      <c r="AO265" s="114"/>
      <c r="AP265" s="114"/>
      <c r="AQ265" s="114"/>
      <c r="AR265" s="114"/>
      <c r="AS265" s="114"/>
      <c r="AT265" s="114"/>
      <c r="AU265" s="114"/>
      <c r="AV265" s="114"/>
      <c r="AW265" s="114"/>
      <c r="AX265" s="114"/>
      <c r="AY265" s="114"/>
      <c r="AZ265" s="114"/>
      <c r="BA265" s="114"/>
      <c r="BB265" s="114"/>
      <c r="BC265" s="87"/>
      <c r="BD265" s="87"/>
    </row>
    <row r="266" spans="1:56" ht="16.5" customHeight="1" x14ac:dyDescent="0.25">
      <c r="A266" s="60"/>
      <c r="S266" s="60"/>
      <c r="AL266" s="113"/>
      <c r="AM266" s="114"/>
      <c r="AN266" s="114"/>
      <c r="AO266" s="114"/>
      <c r="AP266" s="114"/>
      <c r="AQ266" s="114"/>
      <c r="AR266" s="114"/>
      <c r="AS266" s="114"/>
      <c r="AT266" s="114"/>
      <c r="AU266" s="114"/>
      <c r="AV266" s="114"/>
      <c r="AW266" s="114"/>
      <c r="AX266" s="114"/>
      <c r="AY266" s="114"/>
      <c r="AZ266" s="114"/>
      <c r="BA266" s="114"/>
      <c r="BB266" s="114"/>
      <c r="BC266" s="87"/>
      <c r="BD266" s="87"/>
    </row>
    <row r="267" spans="1:56" ht="16.5" customHeight="1" outlineLevel="1" x14ac:dyDescent="0.25">
      <c r="A267" s="57"/>
      <c r="S267" s="57"/>
      <c r="AL267" s="113"/>
      <c r="AM267" s="114"/>
      <c r="AN267" s="114"/>
      <c r="AO267" s="114"/>
      <c r="AP267" s="114"/>
      <c r="AQ267" s="114"/>
      <c r="AR267" s="114"/>
      <c r="AS267" s="114"/>
      <c r="AT267" s="114"/>
      <c r="AU267" s="114"/>
      <c r="AV267" s="114"/>
      <c r="AW267" s="114"/>
      <c r="AX267" s="114"/>
      <c r="AY267" s="114"/>
      <c r="AZ267" s="114"/>
      <c r="BA267" s="114"/>
      <c r="BB267" s="114"/>
      <c r="BC267" s="87"/>
      <c r="BD267" s="87"/>
    </row>
    <row r="268" spans="1:56" ht="16.5" customHeight="1" outlineLevel="1" x14ac:dyDescent="0.25">
      <c r="A268" s="57"/>
      <c r="S268" s="57"/>
      <c r="AL268" s="113"/>
      <c r="AM268" s="114"/>
      <c r="AN268" s="114"/>
      <c r="AO268" s="114"/>
      <c r="AP268" s="114"/>
      <c r="AQ268" s="114"/>
      <c r="AR268" s="114"/>
      <c r="AS268" s="114"/>
      <c r="AT268" s="114"/>
      <c r="AU268" s="114"/>
      <c r="AV268" s="114"/>
      <c r="AW268" s="114"/>
      <c r="AX268" s="114"/>
      <c r="AY268" s="114"/>
      <c r="AZ268" s="114"/>
      <c r="BA268" s="114"/>
      <c r="BB268" s="114"/>
      <c r="BC268" s="87"/>
      <c r="BD268" s="87"/>
    </row>
    <row r="269" spans="1:56" ht="16.5" customHeight="1" outlineLevel="1" x14ac:dyDescent="0.25">
      <c r="A269" s="57"/>
      <c r="S269" s="57"/>
      <c r="AL269" s="113"/>
      <c r="AM269" s="114"/>
      <c r="AN269" s="114"/>
      <c r="AO269" s="114"/>
      <c r="AP269" s="114"/>
      <c r="AQ269" s="114"/>
      <c r="AR269" s="114"/>
      <c r="AS269" s="114"/>
      <c r="AT269" s="114"/>
      <c r="AU269" s="114"/>
      <c r="AV269" s="114"/>
      <c r="AW269" s="114"/>
      <c r="AX269" s="114"/>
      <c r="AY269" s="114"/>
      <c r="AZ269" s="114"/>
      <c r="BA269" s="114"/>
      <c r="BB269" s="114"/>
      <c r="BC269" s="87"/>
      <c r="BD269" s="87"/>
    </row>
    <row r="270" spans="1:56" ht="16.5" customHeight="1" outlineLevel="1" x14ac:dyDescent="0.25">
      <c r="A270" s="57"/>
      <c r="S270" s="57"/>
      <c r="AL270" s="113"/>
      <c r="AM270" s="114"/>
      <c r="AN270" s="114"/>
      <c r="AO270" s="114"/>
      <c r="AP270" s="114"/>
      <c r="AQ270" s="114"/>
      <c r="AR270" s="114"/>
      <c r="AS270" s="114"/>
      <c r="AT270" s="114"/>
      <c r="AU270" s="114"/>
      <c r="AV270" s="114"/>
      <c r="AW270" s="114"/>
      <c r="AX270" s="114"/>
      <c r="AY270" s="114"/>
      <c r="AZ270" s="114"/>
      <c r="BA270" s="114"/>
      <c r="BB270" s="114"/>
      <c r="BC270" s="87"/>
      <c r="BD270" s="87"/>
    </row>
    <row r="271" spans="1:56" ht="16.5" customHeight="1" outlineLevel="1" x14ac:dyDescent="0.25">
      <c r="A271" s="57"/>
      <c r="S271" s="57"/>
      <c r="AL271" s="113"/>
      <c r="AM271" s="114"/>
      <c r="AN271" s="114"/>
      <c r="AO271" s="114"/>
      <c r="AP271" s="114"/>
      <c r="AQ271" s="114"/>
      <c r="AR271" s="114"/>
      <c r="AS271" s="114"/>
      <c r="AT271" s="114"/>
      <c r="AU271" s="114"/>
      <c r="AV271" s="114"/>
      <c r="AW271" s="114"/>
      <c r="AX271" s="114"/>
      <c r="AY271" s="114"/>
      <c r="AZ271" s="114"/>
      <c r="BA271" s="114"/>
      <c r="BB271" s="114"/>
      <c r="BC271" s="87"/>
      <c r="BD271" s="87"/>
    </row>
    <row r="272" spans="1:56" ht="16.5" customHeight="1" outlineLevel="1" x14ac:dyDescent="0.25">
      <c r="A272" s="80"/>
      <c r="S272" s="57"/>
      <c r="AL272" s="113"/>
      <c r="AM272" s="114"/>
      <c r="AN272" s="114"/>
      <c r="AO272" s="114"/>
      <c r="AP272" s="114"/>
      <c r="AQ272" s="114"/>
      <c r="AR272" s="114"/>
      <c r="AS272" s="114"/>
      <c r="AT272" s="114"/>
      <c r="AU272" s="114"/>
      <c r="AV272" s="114"/>
      <c r="AW272" s="114"/>
      <c r="AX272" s="114"/>
      <c r="AY272" s="114"/>
      <c r="AZ272" s="114"/>
      <c r="BA272" s="114"/>
      <c r="BB272" s="114"/>
      <c r="BC272" s="87"/>
      <c r="BD272" s="87"/>
    </row>
    <row r="273" spans="1:56" ht="16.5" customHeight="1" x14ac:dyDescent="0.25">
      <c r="A273" s="79"/>
      <c r="S273" s="79"/>
      <c r="AL273" s="113"/>
      <c r="AM273" s="114"/>
      <c r="AN273" s="114"/>
      <c r="AO273" s="114"/>
      <c r="AP273" s="114"/>
      <c r="AQ273" s="114"/>
      <c r="AR273" s="114"/>
      <c r="AS273" s="114"/>
      <c r="AT273" s="114"/>
      <c r="AU273" s="114"/>
      <c r="AV273" s="114"/>
      <c r="AW273" s="114"/>
      <c r="AX273" s="114"/>
      <c r="AY273" s="114"/>
      <c r="AZ273" s="114"/>
      <c r="BA273" s="114"/>
      <c r="BB273" s="114"/>
      <c r="BC273" s="87"/>
      <c r="BD273" s="87"/>
    </row>
    <row r="274" spans="1:56" ht="16.5" customHeight="1" x14ac:dyDescent="0.25">
      <c r="A274" s="52"/>
      <c r="S274" s="73"/>
      <c r="AL274" s="113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87"/>
      <c r="BD274" s="87"/>
    </row>
    <row r="275" spans="1:56" ht="16.5" customHeight="1" x14ac:dyDescent="0.25">
      <c r="A275" s="52"/>
      <c r="S275" s="73"/>
      <c r="AL275" s="113"/>
      <c r="AM275" s="114"/>
      <c r="AN275" s="114"/>
      <c r="AO275" s="114"/>
      <c r="AP275" s="114"/>
      <c r="AQ275" s="114"/>
      <c r="AR275" s="114"/>
      <c r="AS275" s="114"/>
      <c r="AT275" s="114"/>
      <c r="AU275" s="114"/>
      <c r="AV275" s="114"/>
      <c r="AW275" s="114"/>
      <c r="AX275" s="114"/>
      <c r="AY275" s="114"/>
      <c r="AZ275" s="114"/>
      <c r="BA275" s="114"/>
      <c r="BB275" s="114"/>
      <c r="BC275" s="87"/>
      <c r="BD275" s="87"/>
    </row>
    <row r="276" spans="1:56" ht="16.5" customHeight="1" x14ac:dyDescent="0.25">
      <c r="A276" s="51"/>
      <c r="S276" s="83"/>
      <c r="AL276" s="113"/>
      <c r="AM276" s="114"/>
      <c r="AN276" s="114"/>
      <c r="AO276" s="114"/>
      <c r="AP276" s="114"/>
      <c r="AQ276" s="114"/>
      <c r="AR276" s="114"/>
      <c r="AS276" s="114"/>
      <c r="AT276" s="114"/>
      <c r="AU276" s="114"/>
      <c r="AV276" s="114"/>
      <c r="AW276" s="114"/>
      <c r="AX276" s="114"/>
      <c r="AY276" s="114"/>
      <c r="AZ276" s="114"/>
      <c r="BA276" s="114"/>
      <c r="BB276" s="114"/>
      <c r="BC276" s="87"/>
      <c r="BD276" s="87"/>
    </row>
    <row r="277" spans="1:56" ht="16.5" customHeight="1" outlineLevel="1" x14ac:dyDescent="0.25">
      <c r="A277" s="56"/>
      <c r="S277" s="75"/>
      <c r="AL277" s="113"/>
      <c r="AM277" s="114"/>
      <c r="AN277" s="114"/>
      <c r="AO277" s="114"/>
      <c r="AP277" s="114"/>
      <c r="AQ277" s="114"/>
      <c r="AR277" s="114"/>
      <c r="AS277" s="114"/>
      <c r="AT277" s="114"/>
      <c r="AU277" s="114"/>
      <c r="AV277" s="114"/>
      <c r="AW277" s="114"/>
      <c r="AX277" s="114"/>
      <c r="AY277" s="114"/>
      <c r="AZ277" s="114"/>
      <c r="BA277" s="114"/>
      <c r="BB277" s="114"/>
      <c r="BC277" s="87"/>
      <c r="BD277" s="87"/>
    </row>
    <row r="278" spans="1:56" ht="16.5" customHeight="1" outlineLevel="1" x14ac:dyDescent="0.25">
      <c r="A278" s="56"/>
      <c r="S278" s="75"/>
      <c r="AL278" s="113"/>
      <c r="AM278" s="114"/>
      <c r="AN278" s="114"/>
      <c r="AO278" s="114"/>
      <c r="AP278" s="114"/>
      <c r="AQ278" s="114"/>
      <c r="AR278" s="114"/>
      <c r="AS278" s="114"/>
      <c r="AT278" s="114"/>
      <c r="AU278" s="114"/>
      <c r="AV278" s="114"/>
      <c r="AW278" s="114"/>
      <c r="AX278" s="114"/>
      <c r="AY278" s="114"/>
      <c r="AZ278" s="114"/>
      <c r="BA278" s="114"/>
      <c r="BB278" s="114"/>
      <c r="BC278" s="87"/>
      <c r="BD278" s="87"/>
    </row>
    <row r="279" spans="1:56" ht="16.5" customHeight="1" outlineLevel="1" x14ac:dyDescent="0.25">
      <c r="A279" s="56"/>
      <c r="S279" s="75"/>
      <c r="AL279" s="113"/>
      <c r="AM279" s="114"/>
      <c r="AN279" s="114"/>
      <c r="AO279" s="114"/>
      <c r="AP279" s="114"/>
      <c r="AQ279" s="114"/>
      <c r="AR279" s="114"/>
      <c r="AS279" s="114"/>
      <c r="AT279" s="114"/>
      <c r="AU279" s="114"/>
      <c r="AV279" s="114"/>
      <c r="AW279" s="114"/>
      <c r="AX279" s="114"/>
      <c r="AY279" s="114"/>
      <c r="AZ279" s="114"/>
      <c r="BA279" s="114"/>
      <c r="BB279" s="114"/>
      <c r="BC279" s="87"/>
      <c r="BD279" s="87"/>
    </row>
    <row r="280" spans="1:56" ht="16.5" customHeight="1" outlineLevel="1" x14ac:dyDescent="0.25">
      <c r="A280" s="56"/>
      <c r="S280" s="75"/>
      <c r="AL280" s="113"/>
      <c r="AM280" s="114"/>
      <c r="AN280" s="114"/>
      <c r="AO280" s="114"/>
      <c r="AP280" s="114"/>
      <c r="AQ280" s="114"/>
      <c r="AR280" s="114"/>
      <c r="AS280" s="114"/>
      <c r="AT280" s="114"/>
      <c r="AU280" s="114"/>
      <c r="AV280" s="114"/>
      <c r="AW280" s="114"/>
      <c r="AX280" s="114"/>
      <c r="AY280" s="114"/>
      <c r="AZ280" s="114"/>
      <c r="BA280" s="114"/>
      <c r="BB280" s="114"/>
      <c r="BC280" s="87"/>
      <c r="BD280" s="87"/>
    </row>
    <row r="281" spans="1:56" ht="16.5" customHeight="1" outlineLevel="1" x14ac:dyDescent="0.25">
      <c r="A281" s="56"/>
      <c r="S281" s="75"/>
      <c r="AL281" s="113"/>
      <c r="AM281" s="114"/>
      <c r="AN281" s="114"/>
      <c r="AO281" s="114"/>
      <c r="AP281" s="114"/>
      <c r="AQ281" s="114"/>
      <c r="AR281" s="114"/>
      <c r="AS281" s="114"/>
      <c r="AT281" s="114"/>
      <c r="AU281" s="114"/>
      <c r="AV281" s="114"/>
      <c r="AW281" s="114"/>
      <c r="AX281" s="114"/>
      <c r="AY281" s="114"/>
      <c r="AZ281" s="114"/>
      <c r="BA281" s="114"/>
      <c r="BB281" s="114"/>
      <c r="BC281" s="87"/>
      <c r="BD281" s="87"/>
    </row>
    <row r="282" spans="1:56" ht="16.5" customHeight="1" outlineLevel="1" x14ac:dyDescent="0.25">
      <c r="A282" s="56"/>
      <c r="S282" s="75"/>
      <c r="AL282" s="113"/>
      <c r="AM282" s="114"/>
      <c r="AN282" s="114"/>
      <c r="AO282" s="114"/>
      <c r="AP282" s="114"/>
      <c r="AQ282" s="114"/>
      <c r="AR282" s="114"/>
      <c r="AS282" s="114"/>
      <c r="AT282" s="114"/>
      <c r="AU282" s="114"/>
      <c r="AV282" s="114"/>
      <c r="AW282" s="114"/>
      <c r="AX282" s="114"/>
      <c r="AY282" s="114"/>
      <c r="AZ282" s="114"/>
      <c r="BA282" s="114"/>
      <c r="BB282" s="114"/>
      <c r="BC282" s="87"/>
      <c r="BD282" s="87"/>
    </row>
    <row r="283" spans="1:56" ht="16.5" customHeight="1" x14ac:dyDescent="0.25">
      <c r="A283" s="81"/>
      <c r="S283" s="132"/>
      <c r="AL283" s="113"/>
      <c r="AM283" s="114"/>
      <c r="AN283" s="114"/>
      <c r="AO283" s="114"/>
      <c r="AP283" s="114"/>
      <c r="AQ283" s="114"/>
      <c r="AR283" s="114"/>
      <c r="AS283" s="114"/>
      <c r="AT283" s="114"/>
      <c r="AU283" s="114"/>
      <c r="AV283" s="114"/>
      <c r="AW283" s="114"/>
      <c r="AX283" s="114"/>
      <c r="AY283" s="114"/>
      <c r="AZ283" s="114"/>
      <c r="BA283" s="114"/>
      <c r="BB283" s="114"/>
      <c r="BC283" s="87"/>
      <c r="BD283" s="87"/>
    </row>
    <row r="284" spans="1:56" ht="16.5" customHeight="1" x14ac:dyDescent="0.25">
      <c r="A284" s="61"/>
      <c r="S284" s="61"/>
      <c r="AL284" s="113"/>
      <c r="AM284" s="114"/>
      <c r="AN284" s="114"/>
      <c r="AO284" s="114"/>
      <c r="AP284" s="114"/>
      <c r="AQ284" s="114"/>
      <c r="AR284" s="114"/>
      <c r="AS284" s="114"/>
      <c r="AT284" s="114"/>
      <c r="AU284" s="114"/>
      <c r="AV284" s="114"/>
      <c r="AW284" s="114"/>
      <c r="AX284" s="114"/>
      <c r="AY284" s="114"/>
      <c r="AZ284" s="114"/>
      <c r="BA284" s="114"/>
      <c r="BB284" s="114"/>
      <c r="BC284" s="87"/>
      <c r="BD284" s="87"/>
    </row>
    <row r="285" spans="1:56" ht="16.5" customHeight="1" x14ac:dyDescent="0.25">
      <c r="A285" s="52"/>
      <c r="S285" s="73"/>
      <c r="AL285" s="113"/>
      <c r="AM285" s="114"/>
      <c r="AN285" s="114"/>
      <c r="AO285" s="114"/>
      <c r="AP285" s="114"/>
      <c r="AQ285" s="114"/>
      <c r="AR285" s="114"/>
      <c r="AS285" s="114"/>
      <c r="AT285" s="114"/>
      <c r="AU285" s="114"/>
      <c r="AV285" s="114"/>
      <c r="AW285" s="114"/>
      <c r="AX285" s="114"/>
      <c r="AY285" s="114"/>
      <c r="AZ285" s="114"/>
      <c r="BA285" s="114"/>
      <c r="BB285" s="114"/>
      <c r="BC285" s="87"/>
      <c r="BD285" s="87"/>
    </row>
    <row r="286" spans="1:56" ht="16.5" customHeight="1" x14ac:dyDescent="0.25">
      <c r="A286" s="51"/>
      <c r="S286" s="83"/>
      <c r="AL286" s="113"/>
      <c r="AM286" s="114"/>
      <c r="AN286" s="114"/>
      <c r="AO286" s="114"/>
      <c r="AP286" s="114"/>
      <c r="AQ286" s="114"/>
      <c r="AR286" s="114"/>
      <c r="AS286" s="114"/>
      <c r="AT286" s="114"/>
      <c r="AU286" s="114"/>
      <c r="AV286" s="114"/>
      <c r="AW286" s="114"/>
      <c r="AX286" s="114"/>
      <c r="AY286" s="114"/>
      <c r="AZ286" s="114"/>
      <c r="BA286" s="114"/>
      <c r="BB286" s="114"/>
      <c r="BC286" s="87"/>
      <c r="BD286" s="87"/>
    </row>
    <row r="287" spans="1:56" ht="16.5" customHeight="1" outlineLevel="1" x14ac:dyDescent="0.25">
      <c r="A287" s="56"/>
      <c r="S287" s="75"/>
      <c r="AL287" s="113"/>
      <c r="AM287" s="114"/>
      <c r="AN287" s="114"/>
      <c r="AO287" s="114"/>
      <c r="AP287" s="114"/>
      <c r="AQ287" s="114"/>
      <c r="AR287" s="114"/>
      <c r="AS287" s="114"/>
      <c r="AT287" s="114"/>
      <c r="AU287" s="114"/>
      <c r="AV287" s="114"/>
      <c r="AW287" s="114"/>
      <c r="AX287" s="114"/>
      <c r="AY287" s="114"/>
      <c r="AZ287" s="114"/>
      <c r="BA287" s="114"/>
      <c r="BB287" s="114"/>
      <c r="BC287" s="87"/>
      <c r="BD287" s="87"/>
    </row>
    <row r="288" spans="1:56" ht="16.5" customHeight="1" outlineLevel="1" x14ac:dyDescent="0.25">
      <c r="A288" s="56"/>
      <c r="S288" s="75"/>
      <c r="AL288" s="113"/>
      <c r="AM288" s="114"/>
      <c r="AN288" s="114"/>
      <c r="AO288" s="114"/>
      <c r="AP288" s="114"/>
      <c r="AQ288" s="114"/>
      <c r="AR288" s="114"/>
      <c r="AS288" s="114"/>
      <c r="AT288" s="114"/>
      <c r="AU288" s="114"/>
      <c r="AV288" s="114"/>
      <c r="AW288" s="114"/>
      <c r="AX288" s="114"/>
      <c r="AY288" s="114"/>
      <c r="AZ288" s="114"/>
      <c r="BA288" s="114"/>
      <c r="BB288" s="114"/>
      <c r="BC288" s="87"/>
      <c r="BD288" s="87"/>
    </row>
    <row r="289" spans="1:56" ht="16.5" customHeight="1" outlineLevel="1" x14ac:dyDescent="0.25">
      <c r="A289" s="56"/>
      <c r="S289" s="75"/>
      <c r="AL289" s="113"/>
      <c r="AM289" s="114"/>
      <c r="AN289" s="114"/>
      <c r="AO289" s="114"/>
      <c r="AP289" s="114"/>
      <c r="AQ289" s="114"/>
      <c r="AR289" s="114"/>
      <c r="AS289" s="114"/>
      <c r="AT289" s="114"/>
      <c r="AU289" s="114"/>
      <c r="AV289" s="114"/>
      <c r="AW289" s="114"/>
      <c r="AX289" s="114"/>
      <c r="AY289" s="114"/>
      <c r="AZ289" s="114"/>
      <c r="BA289" s="114"/>
      <c r="BB289" s="114"/>
      <c r="BC289" s="87"/>
      <c r="BD289" s="87"/>
    </row>
    <row r="290" spans="1:56" ht="16.5" customHeight="1" outlineLevel="1" x14ac:dyDescent="0.25">
      <c r="A290" s="56"/>
      <c r="S290" s="75"/>
      <c r="AL290" s="113"/>
      <c r="AM290" s="114"/>
      <c r="AN290" s="114"/>
      <c r="AO290" s="114"/>
      <c r="AP290" s="114"/>
      <c r="AQ290" s="114"/>
      <c r="AR290" s="114"/>
      <c r="AS290" s="114"/>
      <c r="AT290" s="114"/>
      <c r="AU290" s="114"/>
      <c r="AV290" s="114"/>
      <c r="AW290" s="114"/>
      <c r="AX290" s="114"/>
      <c r="AY290" s="114"/>
      <c r="AZ290" s="114"/>
      <c r="BA290" s="114"/>
      <c r="BB290" s="114"/>
      <c r="BC290" s="87"/>
      <c r="BD290" s="87"/>
    </row>
    <row r="291" spans="1:56" ht="16.5" customHeight="1" outlineLevel="1" x14ac:dyDescent="0.25">
      <c r="A291" s="56"/>
      <c r="S291" s="75"/>
      <c r="AL291" s="113"/>
      <c r="AM291" s="114"/>
      <c r="AN291" s="114"/>
      <c r="AO291" s="114"/>
      <c r="AP291" s="114"/>
      <c r="AQ291" s="114"/>
      <c r="AR291" s="114"/>
      <c r="AS291" s="114"/>
      <c r="AT291" s="114"/>
      <c r="AU291" s="114"/>
      <c r="AV291" s="114"/>
      <c r="AW291" s="114"/>
      <c r="AX291" s="114"/>
      <c r="AY291" s="114"/>
      <c r="AZ291" s="114"/>
      <c r="BA291" s="114"/>
      <c r="BB291" s="114"/>
      <c r="BC291" s="87"/>
      <c r="BD291" s="87"/>
    </row>
    <row r="292" spans="1:56" ht="16.5" customHeight="1" outlineLevel="1" x14ac:dyDescent="0.25">
      <c r="A292" s="56"/>
      <c r="S292" s="75"/>
      <c r="AL292" s="113"/>
      <c r="AM292" s="114"/>
      <c r="AN292" s="114"/>
      <c r="AO292" s="114"/>
      <c r="AP292" s="114"/>
      <c r="AQ292" s="114"/>
      <c r="AR292" s="114"/>
      <c r="AS292" s="114"/>
      <c r="AT292" s="114"/>
      <c r="AU292" s="114"/>
      <c r="AV292" s="114"/>
      <c r="AW292" s="114"/>
      <c r="AX292" s="114"/>
      <c r="AY292" s="114"/>
      <c r="AZ292" s="114"/>
      <c r="BA292" s="114"/>
      <c r="BB292" s="114"/>
      <c r="BC292" s="87"/>
      <c r="BD292" s="87"/>
    </row>
    <row r="293" spans="1:56" ht="15.75" customHeight="1" x14ac:dyDescent="0.25">
      <c r="A293" s="79"/>
      <c r="S293" s="79"/>
      <c r="AL293" s="113"/>
      <c r="AM293" s="114"/>
      <c r="AN293" s="114"/>
      <c r="AO293" s="114"/>
      <c r="AP293" s="114"/>
      <c r="AQ293" s="114"/>
      <c r="AR293" s="114"/>
      <c r="AS293" s="114"/>
      <c r="AT293" s="114"/>
      <c r="AU293" s="114"/>
      <c r="AV293" s="114"/>
      <c r="AW293" s="114"/>
      <c r="AX293" s="114"/>
      <c r="AY293" s="114"/>
      <c r="AZ293" s="114"/>
      <c r="BA293" s="114"/>
      <c r="BB293" s="114"/>
      <c r="BC293" s="87"/>
      <c r="BD293" s="87"/>
    </row>
    <row r="294" spans="1:56" ht="15.75" customHeight="1" x14ac:dyDescent="0.25">
      <c r="A294" s="61"/>
      <c r="S294" s="61"/>
      <c r="AL294" s="113"/>
      <c r="AM294" s="114"/>
      <c r="AN294" s="114"/>
      <c r="AO294" s="114"/>
      <c r="AP294" s="114"/>
      <c r="AQ294" s="114"/>
      <c r="AR294" s="114"/>
      <c r="AS294" s="114"/>
      <c r="AT294" s="114"/>
      <c r="AU294" s="114"/>
      <c r="AV294" s="114"/>
      <c r="AW294" s="114"/>
      <c r="AX294" s="114"/>
      <c r="AY294" s="114"/>
      <c r="AZ294" s="114"/>
      <c r="BA294" s="114"/>
      <c r="BB294" s="114"/>
      <c r="BC294" s="87"/>
      <c r="BD294" s="87"/>
    </row>
    <row r="295" spans="1:56" ht="15.75" customHeight="1" x14ac:dyDescent="0.25">
      <c r="A295" s="56"/>
      <c r="S295" s="75"/>
      <c r="AL295" s="113"/>
      <c r="AM295" s="114"/>
      <c r="AN295" s="114"/>
      <c r="AO295" s="114"/>
      <c r="AP295" s="114"/>
      <c r="AQ295" s="114"/>
      <c r="AR295" s="114"/>
      <c r="AS295" s="114"/>
      <c r="AT295" s="114"/>
      <c r="AU295" s="114"/>
      <c r="AV295" s="114"/>
      <c r="AW295" s="114"/>
      <c r="AX295" s="114"/>
      <c r="AY295" s="114"/>
      <c r="AZ295" s="114"/>
      <c r="BA295" s="114"/>
      <c r="BB295" s="114"/>
      <c r="BC295" s="87"/>
      <c r="BD295" s="87"/>
    </row>
    <row r="296" spans="1:56" ht="15.75" customHeight="1" x14ac:dyDescent="0.25">
      <c r="A296" s="56"/>
      <c r="S296" s="75"/>
      <c r="AL296" s="113"/>
      <c r="AM296" s="114"/>
      <c r="AN296" s="114"/>
      <c r="AO296" s="114"/>
      <c r="AP296" s="114"/>
      <c r="AQ296" s="114"/>
      <c r="AR296" s="114"/>
      <c r="AS296" s="114"/>
      <c r="AT296" s="114"/>
      <c r="AU296" s="114"/>
      <c r="AV296" s="114"/>
      <c r="AW296" s="114"/>
      <c r="AX296" s="114"/>
      <c r="AY296" s="114"/>
      <c r="AZ296" s="114"/>
      <c r="BA296" s="114"/>
      <c r="BB296" s="114"/>
      <c r="BC296" s="87"/>
      <c r="BD296" s="87"/>
    </row>
    <row r="297" spans="1:56" ht="15.75" customHeight="1" x14ac:dyDescent="0.25">
      <c r="A297" s="56"/>
      <c r="S297" s="75"/>
      <c r="AL297" s="113"/>
      <c r="AM297" s="114"/>
      <c r="AN297" s="114"/>
      <c r="AO297" s="114"/>
      <c r="AP297" s="114"/>
      <c r="AQ297" s="114"/>
      <c r="AR297" s="114"/>
      <c r="AS297" s="114"/>
      <c r="AT297" s="114"/>
      <c r="AU297" s="114"/>
      <c r="AV297" s="114"/>
      <c r="AW297" s="114"/>
      <c r="AX297" s="114"/>
      <c r="AY297" s="114"/>
      <c r="AZ297" s="114"/>
      <c r="BA297" s="114"/>
      <c r="BB297" s="114"/>
      <c r="BC297" s="87"/>
      <c r="BD297" s="87"/>
    </row>
    <row r="298" spans="1:56" ht="15.75" customHeight="1" x14ac:dyDescent="0.25">
      <c r="A298" s="56"/>
      <c r="S298" s="75"/>
      <c r="AL298" s="113"/>
      <c r="AM298" s="114"/>
      <c r="AN298" s="114"/>
      <c r="AO298" s="114"/>
      <c r="AP298" s="114"/>
      <c r="AQ298" s="114"/>
      <c r="AR298" s="114"/>
      <c r="AS298" s="114"/>
      <c r="AT298" s="114"/>
      <c r="AU298" s="114"/>
      <c r="AV298" s="114"/>
      <c r="AW298" s="114"/>
      <c r="AX298" s="114"/>
      <c r="AY298" s="114"/>
      <c r="AZ298" s="114"/>
      <c r="BA298" s="114"/>
      <c r="BB298" s="114"/>
      <c r="BC298" s="87"/>
      <c r="BD298" s="87"/>
    </row>
    <row r="299" spans="1:56" ht="15.75" customHeight="1" x14ac:dyDescent="0.25">
      <c r="A299" s="56"/>
      <c r="S299" s="75"/>
      <c r="AL299" s="113"/>
      <c r="AM299" s="114"/>
      <c r="AN299" s="114"/>
      <c r="AO299" s="114"/>
      <c r="AP299" s="114"/>
      <c r="AQ299" s="114"/>
      <c r="AR299" s="114"/>
      <c r="AS299" s="114"/>
      <c r="AT299" s="114"/>
      <c r="AU299" s="114"/>
      <c r="AV299" s="114"/>
      <c r="AW299" s="114"/>
      <c r="AX299" s="114"/>
      <c r="AY299" s="114"/>
      <c r="AZ299" s="114"/>
      <c r="BA299" s="114"/>
      <c r="BB299" s="114"/>
      <c r="BC299" s="87"/>
      <c r="BD299" s="87"/>
    </row>
    <row r="300" spans="1:56" ht="15.75" customHeight="1" x14ac:dyDescent="0.25">
      <c r="A300" s="56"/>
      <c r="S300" s="75"/>
      <c r="AL300" s="113"/>
      <c r="AM300" s="114"/>
      <c r="AN300" s="114"/>
      <c r="AO300" s="114"/>
      <c r="AP300" s="114"/>
      <c r="AQ300" s="114"/>
      <c r="AR300" s="114"/>
      <c r="AS300" s="114"/>
      <c r="AT300" s="114"/>
      <c r="AU300" s="114"/>
      <c r="AV300" s="114"/>
      <c r="AW300" s="114"/>
      <c r="AX300" s="114"/>
      <c r="AY300" s="114"/>
      <c r="AZ300" s="114"/>
      <c r="BA300" s="114"/>
      <c r="BB300" s="114"/>
      <c r="BC300" s="87"/>
      <c r="BD300" s="87"/>
    </row>
    <row r="301" spans="1:56" ht="15.75" customHeight="1" x14ac:dyDescent="0.25">
      <c r="A301" s="56"/>
      <c r="S301" s="75"/>
      <c r="AL301" s="113"/>
      <c r="AM301" s="114"/>
      <c r="AN301" s="114"/>
      <c r="AO301" s="114"/>
      <c r="AP301" s="114"/>
      <c r="AQ301" s="114"/>
      <c r="AR301" s="114"/>
      <c r="AS301" s="114"/>
      <c r="AT301" s="114"/>
      <c r="AU301" s="114"/>
      <c r="AV301" s="114"/>
      <c r="AW301" s="114"/>
      <c r="AX301" s="114"/>
      <c r="AY301" s="114"/>
      <c r="AZ301" s="114"/>
      <c r="BA301" s="114"/>
      <c r="BB301" s="114"/>
      <c r="BC301" s="87"/>
      <c r="BD301" s="87"/>
    </row>
    <row r="302" spans="1:56" ht="15.75" customHeight="1" x14ac:dyDescent="0.25">
      <c r="A302" s="56"/>
      <c r="S302" s="75"/>
      <c r="AL302" s="113"/>
      <c r="AM302" s="114"/>
      <c r="AN302" s="114"/>
      <c r="AO302" s="114"/>
      <c r="AP302" s="114"/>
      <c r="AQ302" s="114"/>
      <c r="AR302" s="114"/>
      <c r="AS302" s="114"/>
      <c r="AT302" s="114"/>
      <c r="AU302" s="114"/>
      <c r="AV302" s="114"/>
      <c r="AW302" s="114"/>
      <c r="AX302" s="114"/>
      <c r="AY302" s="114"/>
      <c r="AZ302" s="114"/>
      <c r="BA302" s="114"/>
      <c r="BB302" s="114"/>
      <c r="BC302" s="87"/>
      <c r="BD302" s="87"/>
    </row>
    <row r="303" spans="1:56" ht="15.75" customHeight="1" x14ac:dyDescent="0.25">
      <c r="A303" s="56"/>
      <c r="S303" s="75"/>
      <c r="AL303" s="113"/>
      <c r="AM303" s="114"/>
      <c r="AN303" s="114"/>
      <c r="AO303" s="114"/>
      <c r="AP303" s="114"/>
      <c r="AQ303" s="114"/>
      <c r="AR303" s="114"/>
      <c r="AS303" s="114"/>
      <c r="AT303" s="114"/>
      <c r="AU303" s="114"/>
      <c r="AV303" s="114"/>
      <c r="AW303" s="114"/>
      <c r="AX303" s="114"/>
      <c r="AY303" s="114"/>
      <c r="AZ303" s="114"/>
      <c r="BA303" s="114"/>
      <c r="BB303" s="114"/>
      <c r="BC303" s="87"/>
      <c r="BD303" s="87"/>
    </row>
    <row r="304" spans="1:56" ht="15.75" customHeight="1" x14ac:dyDescent="0.25">
      <c r="A304" s="56"/>
      <c r="S304" s="75"/>
      <c r="AL304" s="113"/>
      <c r="AM304" s="114"/>
      <c r="AN304" s="114"/>
      <c r="AO304" s="114"/>
      <c r="AP304" s="114"/>
      <c r="AQ304" s="114"/>
      <c r="AR304" s="114"/>
      <c r="AS304" s="114"/>
      <c r="AT304" s="114"/>
      <c r="AU304" s="114"/>
      <c r="AV304" s="114"/>
      <c r="AW304" s="114"/>
      <c r="AX304" s="114"/>
      <c r="AY304" s="114"/>
      <c r="AZ304" s="114"/>
      <c r="BA304" s="114"/>
      <c r="BB304" s="114"/>
      <c r="BC304" s="87"/>
      <c r="BD304" s="87"/>
    </row>
    <row r="305" spans="1:56" ht="15.75" customHeight="1" x14ac:dyDescent="0.25">
      <c r="A305" s="56"/>
      <c r="S305" s="75"/>
      <c r="AL305" s="113"/>
      <c r="AM305" s="114"/>
      <c r="AN305" s="114"/>
      <c r="AO305" s="114"/>
      <c r="AP305" s="114"/>
      <c r="AQ305" s="114"/>
      <c r="AR305" s="114"/>
      <c r="AS305" s="114"/>
      <c r="AT305" s="114"/>
      <c r="AU305" s="114"/>
      <c r="AV305" s="114"/>
      <c r="AW305" s="114"/>
      <c r="AX305" s="114"/>
      <c r="AY305" s="114"/>
      <c r="AZ305" s="114"/>
      <c r="BA305" s="114"/>
      <c r="BB305" s="114"/>
      <c r="BC305" s="87"/>
      <c r="BD305" s="87"/>
    </row>
    <row r="306" spans="1:56" ht="15.75" customHeight="1" x14ac:dyDescent="0.25">
      <c r="A306" s="56"/>
      <c r="S306" s="75"/>
      <c r="AL306" s="113"/>
      <c r="AM306" s="114"/>
      <c r="AN306" s="114"/>
      <c r="AO306" s="114"/>
      <c r="AP306" s="114"/>
      <c r="AQ306" s="114"/>
      <c r="AR306" s="114"/>
      <c r="AS306" s="114"/>
      <c r="AT306" s="114"/>
      <c r="AU306" s="114"/>
      <c r="AV306" s="114"/>
      <c r="AW306" s="114"/>
      <c r="AX306" s="114"/>
      <c r="AY306" s="114"/>
      <c r="AZ306" s="114"/>
      <c r="BA306" s="114"/>
      <c r="BB306" s="114"/>
      <c r="BC306" s="87"/>
      <c r="BD306" s="87"/>
    </row>
    <row r="307" spans="1:56" ht="15.75" customHeight="1" x14ac:dyDescent="0.25">
      <c r="A307" s="56"/>
      <c r="S307" s="75"/>
      <c r="AL307" s="113"/>
      <c r="AM307" s="114"/>
      <c r="AN307" s="114"/>
      <c r="AO307" s="114"/>
      <c r="AP307" s="114"/>
      <c r="AQ307" s="114"/>
      <c r="AR307" s="114"/>
      <c r="AS307" s="114"/>
      <c r="AT307" s="114"/>
      <c r="AU307" s="114"/>
      <c r="AV307" s="114"/>
      <c r="AW307" s="114"/>
      <c r="AX307" s="114"/>
      <c r="AY307" s="114"/>
      <c r="AZ307" s="114"/>
      <c r="BA307" s="114"/>
      <c r="BB307" s="114"/>
      <c r="BC307" s="87"/>
      <c r="BD307" s="87"/>
    </row>
    <row r="308" spans="1:56" ht="15.75" customHeight="1" x14ac:dyDescent="0.25">
      <c r="A308" s="56"/>
      <c r="S308" s="75"/>
      <c r="AL308" s="113"/>
      <c r="AM308" s="114"/>
      <c r="AN308" s="114"/>
      <c r="AO308" s="114"/>
      <c r="AP308" s="114"/>
      <c r="AQ308" s="114"/>
      <c r="AR308" s="114"/>
      <c r="AS308" s="114"/>
      <c r="AT308" s="114"/>
      <c r="AU308" s="114"/>
      <c r="AV308" s="114"/>
      <c r="AW308" s="114"/>
      <c r="AX308" s="114"/>
      <c r="AY308" s="114"/>
      <c r="AZ308" s="114"/>
      <c r="BA308" s="114"/>
      <c r="BB308" s="114"/>
      <c r="BC308" s="87"/>
      <c r="BD308" s="87"/>
    </row>
    <row r="309" spans="1:56" ht="15.75" customHeight="1" x14ac:dyDescent="0.25">
      <c r="A309" s="56"/>
      <c r="S309" s="75"/>
      <c r="AL309" s="113"/>
      <c r="AM309" s="114"/>
      <c r="AN309" s="114"/>
      <c r="AO309" s="114"/>
      <c r="AP309" s="114"/>
      <c r="AQ309" s="114"/>
      <c r="AR309" s="114"/>
      <c r="AS309" s="114"/>
      <c r="AT309" s="114"/>
      <c r="AU309" s="114"/>
      <c r="AV309" s="114"/>
      <c r="AW309" s="114"/>
      <c r="AX309" s="114"/>
      <c r="AY309" s="114"/>
      <c r="AZ309" s="114"/>
      <c r="BA309" s="114"/>
      <c r="BB309" s="114"/>
      <c r="BC309" s="87"/>
      <c r="BD309" s="87"/>
    </row>
    <row r="310" spans="1:56" ht="15.75" customHeight="1" x14ac:dyDescent="0.25">
      <c r="A310" s="56"/>
      <c r="S310" s="75"/>
      <c r="AL310" s="93"/>
      <c r="AM310" s="94"/>
      <c r="AN310" s="94"/>
      <c r="AO310" s="94"/>
      <c r="AP310" s="94"/>
      <c r="AQ310" s="94"/>
      <c r="AR310" s="94"/>
      <c r="AS310" s="94"/>
      <c r="AT310" s="94"/>
      <c r="AU310" s="94"/>
      <c r="AV310" s="94"/>
      <c r="AW310" s="94"/>
      <c r="AX310" s="94"/>
      <c r="AY310" s="94"/>
      <c r="AZ310" s="94"/>
      <c r="BA310" s="94"/>
      <c r="BB310" s="94"/>
      <c r="BC310" s="87"/>
      <c r="BD310" s="87"/>
    </row>
    <row r="311" spans="1:56" ht="15.75" customHeight="1" x14ac:dyDescent="0.25">
      <c r="A311" s="56"/>
      <c r="S311" s="75"/>
      <c r="AL311" s="93"/>
      <c r="AM311" s="94"/>
      <c r="AN311" s="94"/>
      <c r="AO311" s="94"/>
      <c r="AP311" s="94"/>
      <c r="AQ311" s="94"/>
      <c r="AR311" s="94"/>
      <c r="AS311" s="94"/>
      <c r="AT311" s="94"/>
      <c r="AU311" s="94"/>
      <c r="AV311" s="94"/>
      <c r="AW311" s="94"/>
      <c r="AX311" s="94"/>
      <c r="AY311" s="94"/>
      <c r="AZ311" s="94"/>
      <c r="BA311" s="94"/>
      <c r="BB311" s="94"/>
      <c r="BC311" s="87"/>
      <c r="BD311" s="87"/>
    </row>
    <row r="312" spans="1:56" ht="15.75" customHeight="1" x14ac:dyDescent="0.25">
      <c r="A312" s="56"/>
      <c r="S312" s="75"/>
      <c r="AL312" s="93"/>
      <c r="AM312" s="94"/>
      <c r="AN312" s="94"/>
      <c r="AO312" s="94"/>
      <c r="AP312" s="94"/>
      <c r="AQ312" s="94"/>
      <c r="AR312" s="94"/>
      <c r="AS312" s="94"/>
      <c r="AT312" s="94"/>
      <c r="AU312" s="94"/>
      <c r="AV312" s="94"/>
      <c r="AW312" s="94"/>
      <c r="AX312" s="94"/>
      <c r="AY312" s="94"/>
      <c r="AZ312" s="94"/>
      <c r="BA312" s="94"/>
      <c r="BB312" s="94"/>
      <c r="BC312" s="87"/>
      <c r="BD312" s="87"/>
    </row>
    <row r="313" spans="1:56" ht="15.75" customHeight="1" x14ac:dyDescent="0.25">
      <c r="A313" s="56"/>
      <c r="S313" s="75"/>
      <c r="AL313" s="93"/>
      <c r="AM313" s="94"/>
      <c r="AN313" s="94"/>
      <c r="AO313" s="94"/>
      <c r="AP313" s="94"/>
      <c r="AQ313" s="94"/>
      <c r="AR313" s="94"/>
      <c r="AS313" s="94"/>
      <c r="AT313" s="94"/>
      <c r="AU313" s="94"/>
      <c r="AV313" s="94"/>
      <c r="AW313" s="94"/>
      <c r="AX313" s="94"/>
      <c r="AY313" s="94"/>
      <c r="AZ313" s="94"/>
      <c r="BA313" s="94"/>
      <c r="BB313" s="94"/>
      <c r="BC313" s="87"/>
      <c r="BD313" s="87"/>
    </row>
    <row r="314" spans="1:56" ht="15.75" customHeight="1" x14ac:dyDescent="0.25">
      <c r="A314" s="56"/>
      <c r="S314" s="75"/>
      <c r="AL314" s="93"/>
      <c r="AM314" s="94"/>
      <c r="AN314" s="94"/>
      <c r="AO314" s="94"/>
      <c r="AP314" s="94"/>
      <c r="AQ314" s="94"/>
      <c r="AR314" s="94"/>
      <c r="AS314" s="94"/>
      <c r="AT314" s="94"/>
      <c r="AU314" s="94"/>
      <c r="AV314" s="94"/>
      <c r="AW314" s="94"/>
      <c r="AX314" s="94"/>
      <c r="AY314" s="94"/>
      <c r="AZ314" s="94"/>
      <c r="BA314" s="94"/>
      <c r="BB314" s="94"/>
      <c r="BC314" s="87"/>
      <c r="BD314" s="87"/>
    </row>
    <row r="315" spans="1:56" ht="15.75" customHeight="1" x14ac:dyDescent="0.25">
      <c r="A315" s="56"/>
      <c r="S315" s="75"/>
      <c r="AL315" s="93"/>
      <c r="AM315" s="94"/>
      <c r="AN315" s="94"/>
      <c r="AO315" s="94"/>
      <c r="AP315" s="94"/>
      <c r="AQ315" s="94"/>
      <c r="AR315" s="94"/>
      <c r="AS315" s="94"/>
      <c r="AT315" s="94"/>
      <c r="AU315" s="94"/>
      <c r="AV315" s="94"/>
      <c r="AW315" s="94"/>
      <c r="AX315" s="94"/>
      <c r="AY315" s="94"/>
      <c r="AZ315" s="94"/>
      <c r="BA315" s="94"/>
      <c r="BB315" s="94"/>
      <c r="BC315" s="87"/>
      <c r="BD315" s="87"/>
    </row>
    <row r="316" spans="1:56" ht="15.75" customHeight="1" x14ac:dyDescent="0.25">
      <c r="A316" s="56"/>
      <c r="S316" s="75"/>
      <c r="AL316" s="93"/>
      <c r="AM316" s="94"/>
      <c r="AN316" s="94"/>
      <c r="AO316" s="94"/>
      <c r="AP316" s="94"/>
      <c r="AQ316" s="94"/>
      <c r="AR316" s="94"/>
      <c r="AS316" s="94"/>
      <c r="AT316" s="94"/>
      <c r="AU316" s="94"/>
      <c r="AV316" s="94"/>
      <c r="AW316" s="94"/>
      <c r="AX316" s="94"/>
      <c r="AY316" s="94"/>
      <c r="AZ316" s="94"/>
      <c r="BA316" s="94"/>
      <c r="BB316" s="94"/>
      <c r="BC316" s="87"/>
      <c r="BD316" s="87"/>
    </row>
    <row r="317" spans="1:56" ht="15.75" customHeight="1" x14ac:dyDescent="0.25">
      <c r="A317" s="56"/>
      <c r="S317" s="75"/>
      <c r="AL317" s="93"/>
      <c r="AM317" s="94"/>
      <c r="AN317" s="94"/>
      <c r="AO317" s="94"/>
      <c r="AP317" s="94"/>
      <c r="AQ317" s="94"/>
      <c r="AR317" s="94"/>
      <c r="AS317" s="94"/>
      <c r="AT317" s="94"/>
      <c r="AU317" s="94"/>
      <c r="AV317" s="94"/>
      <c r="AW317" s="94"/>
      <c r="AX317" s="94"/>
      <c r="AY317" s="94"/>
      <c r="AZ317" s="94"/>
      <c r="BA317" s="94"/>
      <c r="BB317" s="94"/>
      <c r="BC317" s="87"/>
      <c r="BD317" s="87"/>
    </row>
    <row r="318" spans="1:56" ht="15.75" customHeight="1" x14ac:dyDescent="0.25">
      <c r="A318" s="56"/>
      <c r="S318" s="75"/>
      <c r="AL318" s="93"/>
      <c r="AM318" s="94"/>
      <c r="AN318" s="94"/>
      <c r="AO318" s="94"/>
      <c r="AP318" s="94"/>
      <c r="AQ318" s="94"/>
      <c r="AR318" s="94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87"/>
      <c r="BD318" s="87"/>
    </row>
    <row r="319" spans="1:56" ht="15.75" customHeight="1" x14ac:dyDescent="0.25">
      <c r="A319" s="56"/>
      <c r="S319" s="75"/>
      <c r="AL319" s="93"/>
      <c r="AM319" s="94"/>
      <c r="AN319" s="94"/>
      <c r="AO319" s="94"/>
      <c r="AP319" s="94"/>
      <c r="AQ319" s="94"/>
      <c r="AR319" s="94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87"/>
      <c r="BD319" s="87"/>
    </row>
    <row r="320" spans="1:56" ht="15.75" customHeight="1" x14ac:dyDescent="0.25">
      <c r="A320" s="56"/>
      <c r="S320" s="75"/>
      <c r="AL320" s="93"/>
      <c r="AM320" s="94"/>
      <c r="AN320" s="94"/>
      <c r="AO320" s="94"/>
      <c r="AP320" s="94"/>
      <c r="AQ320" s="94"/>
      <c r="AR320" s="94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87"/>
      <c r="BD320" s="87"/>
    </row>
    <row r="321" spans="1:56" ht="15.75" customHeight="1" x14ac:dyDescent="0.25">
      <c r="A321" s="56"/>
      <c r="S321" s="75"/>
      <c r="AL321" s="93"/>
      <c r="AM321" s="94"/>
      <c r="AN321" s="94"/>
      <c r="AO321" s="94"/>
      <c r="AP321" s="94"/>
      <c r="AQ321" s="94"/>
      <c r="AR321" s="94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87"/>
      <c r="BD321" s="87"/>
    </row>
    <row r="322" spans="1:56" ht="15.75" customHeight="1" x14ac:dyDescent="0.25">
      <c r="A322" s="56"/>
      <c r="S322" s="75"/>
      <c r="AL322" s="93"/>
      <c r="AM322" s="94"/>
      <c r="AN322" s="94"/>
      <c r="AO322" s="94"/>
      <c r="AP322" s="94"/>
      <c r="AQ322" s="94"/>
      <c r="AR322" s="94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87"/>
      <c r="BD322" s="87"/>
    </row>
    <row r="323" spans="1:56" ht="15.75" customHeight="1" x14ac:dyDescent="0.25">
      <c r="A323" s="56"/>
      <c r="S323" s="75"/>
      <c r="AL323" s="93"/>
      <c r="AM323" s="94"/>
      <c r="AN323" s="94"/>
      <c r="AO323" s="94"/>
      <c r="AP323" s="94"/>
      <c r="AQ323" s="94"/>
      <c r="AR323" s="94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87"/>
      <c r="BD323" s="87"/>
    </row>
    <row r="324" spans="1:56" ht="15.75" customHeight="1" x14ac:dyDescent="0.25">
      <c r="A324" s="56"/>
      <c r="S324" s="75"/>
      <c r="AL324" s="93"/>
      <c r="AM324" s="94"/>
      <c r="AN324" s="94"/>
      <c r="AO324" s="94"/>
      <c r="AP324" s="94"/>
      <c r="AQ324" s="94"/>
      <c r="AR324" s="94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87"/>
      <c r="BD324" s="87"/>
    </row>
    <row r="325" spans="1:56" ht="15.75" customHeight="1" x14ac:dyDescent="0.25">
      <c r="A325" s="56"/>
      <c r="S325" s="75"/>
      <c r="AL325" s="93"/>
      <c r="AM325" s="94"/>
      <c r="AN325" s="94"/>
      <c r="AO325" s="94"/>
      <c r="AP325" s="94"/>
      <c r="AQ325" s="94"/>
      <c r="AR325" s="94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87"/>
      <c r="BD325" s="87"/>
    </row>
    <row r="326" spans="1:56" ht="15.75" customHeight="1" x14ac:dyDescent="0.25">
      <c r="A326" s="56"/>
      <c r="S326" s="75"/>
      <c r="AL326" s="93"/>
      <c r="AM326" s="94"/>
      <c r="AN326" s="94"/>
      <c r="AO326" s="94"/>
      <c r="AP326" s="94"/>
      <c r="AQ326" s="94"/>
      <c r="AR326" s="94"/>
      <c r="AS326" s="94"/>
      <c r="AT326" s="94"/>
      <c r="AU326" s="94"/>
      <c r="AV326" s="94"/>
      <c r="AW326" s="94"/>
      <c r="AX326" s="94"/>
      <c r="AY326" s="94"/>
      <c r="AZ326" s="94"/>
      <c r="BA326" s="94"/>
      <c r="BB326" s="94"/>
      <c r="BC326" s="87"/>
      <c r="BD326" s="87"/>
    </row>
    <row r="327" spans="1:56" ht="15.75" customHeight="1" x14ac:dyDescent="0.25">
      <c r="A327" s="56"/>
      <c r="S327" s="75"/>
      <c r="AL327" s="93"/>
      <c r="AM327" s="94"/>
      <c r="AN327" s="94"/>
      <c r="AO327" s="94"/>
      <c r="AP327" s="94"/>
      <c r="AQ327" s="94"/>
      <c r="AR327" s="94"/>
      <c r="AS327" s="94"/>
      <c r="AT327" s="94"/>
      <c r="AU327" s="94"/>
      <c r="AV327" s="94"/>
      <c r="AW327" s="94"/>
      <c r="AX327" s="94"/>
      <c r="AY327" s="94"/>
      <c r="AZ327" s="94"/>
      <c r="BA327" s="94"/>
      <c r="BB327" s="94"/>
      <c r="BC327" s="87"/>
      <c r="BD327" s="87"/>
    </row>
    <row r="328" spans="1:56" ht="15.75" customHeight="1" x14ac:dyDescent="0.25">
      <c r="A328" s="56"/>
      <c r="S328" s="75"/>
      <c r="AL328" s="93"/>
      <c r="AM328" s="94"/>
      <c r="AN328" s="94"/>
      <c r="AO328" s="94"/>
      <c r="AP328" s="94"/>
      <c r="AQ328" s="94"/>
      <c r="AR328" s="94"/>
      <c r="AS328" s="94"/>
      <c r="AT328" s="94"/>
      <c r="AU328" s="94"/>
      <c r="AV328" s="94"/>
      <c r="AW328" s="94"/>
      <c r="AX328" s="94"/>
      <c r="AY328" s="94"/>
      <c r="AZ328" s="94"/>
      <c r="BA328" s="94"/>
      <c r="BB328" s="94"/>
      <c r="BC328" s="87"/>
      <c r="BD328" s="87"/>
    </row>
    <row r="329" spans="1:56" ht="15.75" customHeight="1" x14ac:dyDescent="0.25">
      <c r="A329" s="56"/>
      <c r="S329" s="75"/>
      <c r="AL329" s="93"/>
      <c r="AM329" s="94"/>
      <c r="AN329" s="94"/>
      <c r="AO329" s="94"/>
      <c r="AP329" s="94"/>
      <c r="AQ329" s="94"/>
      <c r="AR329" s="94"/>
      <c r="AS329" s="94"/>
      <c r="AT329" s="94"/>
      <c r="AU329" s="94"/>
      <c r="AV329" s="94"/>
      <c r="AW329" s="94"/>
      <c r="AX329" s="94"/>
      <c r="AY329" s="94"/>
      <c r="AZ329" s="94"/>
      <c r="BA329" s="94"/>
      <c r="BB329" s="94"/>
      <c r="BC329" s="87"/>
      <c r="BD329" s="87"/>
    </row>
    <row r="330" spans="1:56" ht="15.75" customHeight="1" x14ac:dyDescent="0.25">
      <c r="A330" s="56"/>
      <c r="S330" s="75"/>
      <c r="AL330" s="93"/>
      <c r="AM330" s="94"/>
      <c r="AN330" s="94"/>
      <c r="AO330" s="94"/>
      <c r="AP330" s="94"/>
      <c r="AQ330" s="94"/>
      <c r="AR330" s="94"/>
      <c r="AS330" s="94"/>
      <c r="AT330" s="94"/>
      <c r="AU330" s="94"/>
      <c r="AV330" s="94"/>
      <c r="AW330" s="94"/>
      <c r="AX330" s="94"/>
      <c r="AY330" s="94"/>
      <c r="AZ330" s="94"/>
      <c r="BA330" s="94"/>
      <c r="BB330" s="94"/>
      <c r="BC330" s="87"/>
      <c r="BD330" s="87"/>
    </row>
    <row r="331" spans="1:56" ht="15.75" customHeight="1" x14ac:dyDescent="0.25">
      <c r="A331" s="56"/>
      <c r="S331" s="75"/>
      <c r="AL331" s="93"/>
      <c r="AM331" s="94"/>
      <c r="AN331" s="94"/>
      <c r="AO331" s="94"/>
      <c r="AP331" s="94"/>
      <c r="AQ331" s="94"/>
      <c r="AR331" s="94"/>
      <c r="AS331" s="94"/>
      <c r="AT331" s="94"/>
      <c r="AU331" s="94"/>
      <c r="AV331" s="94"/>
      <c r="AW331" s="94"/>
      <c r="AX331" s="94"/>
      <c r="AY331" s="94"/>
      <c r="AZ331" s="94"/>
      <c r="BA331" s="94"/>
      <c r="BB331" s="94"/>
      <c r="BC331" s="87"/>
      <c r="BD331" s="87"/>
    </row>
    <row r="332" spans="1:56" ht="15.75" customHeight="1" x14ac:dyDescent="0.25">
      <c r="A332" s="56"/>
      <c r="S332" s="75"/>
      <c r="AL332" s="93"/>
      <c r="AM332" s="94"/>
      <c r="AN332" s="94"/>
      <c r="AO332" s="94"/>
      <c r="AP332" s="94"/>
      <c r="AQ332" s="94"/>
      <c r="AR332" s="94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87"/>
      <c r="BD332" s="87"/>
    </row>
    <row r="333" spans="1:56" ht="15.75" customHeight="1" x14ac:dyDescent="0.25">
      <c r="A333" s="56"/>
      <c r="S333" s="75"/>
      <c r="AL333" s="93"/>
      <c r="AM333" s="94"/>
      <c r="AN333" s="94"/>
      <c r="AO333" s="94"/>
      <c r="AP333" s="94"/>
      <c r="AQ333" s="94"/>
      <c r="AR333" s="94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87"/>
      <c r="BD333" s="87"/>
    </row>
    <row r="334" spans="1:56" ht="15.75" customHeight="1" x14ac:dyDescent="0.25">
      <c r="A334" s="56"/>
      <c r="S334" s="75"/>
      <c r="AL334" s="93"/>
      <c r="AM334" s="94"/>
      <c r="AN334" s="94"/>
      <c r="AO334" s="94"/>
      <c r="AP334" s="94"/>
      <c r="AQ334" s="94"/>
      <c r="AR334" s="94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87"/>
      <c r="BD334" s="87"/>
    </row>
    <row r="335" spans="1:56" ht="15.75" customHeight="1" x14ac:dyDescent="0.25">
      <c r="A335" s="56"/>
      <c r="S335" s="75"/>
      <c r="AL335" s="93"/>
      <c r="AM335" s="94"/>
      <c r="AN335" s="94"/>
      <c r="AO335" s="94"/>
      <c r="AP335" s="94"/>
      <c r="AQ335" s="94"/>
      <c r="AR335" s="94"/>
      <c r="AS335" s="94"/>
      <c r="AT335" s="94"/>
      <c r="AU335" s="94"/>
      <c r="AV335" s="94"/>
      <c r="AW335" s="94"/>
      <c r="AX335" s="94"/>
      <c r="AY335" s="94"/>
      <c r="AZ335" s="94"/>
      <c r="BA335" s="94"/>
      <c r="BB335" s="94"/>
      <c r="BC335" s="87"/>
      <c r="BD335" s="87"/>
    </row>
    <row r="336" spans="1:56" ht="15.75" customHeight="1" x14ac:dyDescent="0.25">
      <c r="A336" s="56"/>
      <c r="S336" s="75"/>
      <c r="AL336" s="92"/>
      <c r="AM336" s="87"/>
      <c r="AN336" s="87"/>
      <c r="AO336" s="87"/>
      <c r="AP336" s="87"/>
      <c r="AQ336" s="87"/>
      <c r="AR336" s="87"/>
      <c r="AS336" s="87"/>
      <c r="AT336" s="87"/>
      <c r="AU336" s="87"/>
      <c r="AV336" s="87"/>
      <c r="AW336" s="87"/>
      <c r="AX336" s="87"/>
      <c r="AY336" s="87"/>
      <c r="AZ336" s="87"/>
      <c r="BA336" s="87"/>
      <c r="BB336" s="87"/>
      <c r="BC336" s="87"/>
      <c r="BD336" s="87"/>
    </row>
    <row r="337" spans="1:56" ht="15.75" customHeight="1" x14ac:dyDescent="0.25">
      <c r="A337" s="56"/>
      <c r="S337" s="75"/>
      <c r="AL337" s="92"/>
      <c r="AM337" s="87"/>
      <c r="AN337" s="87"/>
      <c r="AO337" s="87"/>
      <c r="AP337" s="87"/>
      <c r="AQ337" s="87"/>
      <c r="AR337" s="87"/>
      <c r="AS337" s="87"/>
      <c r="AT337" s="87"/>
      <c r="AU337" s="87"/>
      <c r="AV337" s="87"/>
      <c r="AW337" s="87"/>
      <c r="AX337" s="87"/>
      <c r="AY337" s="87"/>
      <c r="AZ337" s="87"/>
      <c r="BA337" s="87"/>
      <c r="BB337" s="87"/>
      <c r="BC337" s="87"/>
      <c r="BD337" s="87"/>
    </row>
    <row r="338" spans="1:56" ht="15.75" customHeight="1" x14ac:dyDescent="0.25">
      <c r="A338" s="56"/>
      <c r="S338" s="75"/>
      <c r="AL338" s="92"/>
      <c r="AM338" s="87"/>
      <c r="AN338" s="87"/>
      <c r="AO338" s="87"/>
      <c r="AP338" s="87"/>
      <c r="AQ338" s="87"/>
      <c r="AR338" s="87"/>
      <c r="AS338" s="87"/>
      <c r="AT338" s="87"/>
      <c r="AU338" s="87"/>
      <c r="AV338" s="87"/>
      <c r="AW338" s="87"/>
      <c r="AX338" s="87"/>
      <c r="AY338" s="87"/>
      <c r="AZ338" s="87"/>
      <c r="BA338" s="87"/>
      <c r="BB338" s="87"/>
      <c r="BC338" s="87"/>
      <c r="BD338" s="87"/>
    </row>
    <row r="339" spans="1:56" ht="15.75" customHeight="1" x14ac:dyDescent="0.25">
      <c r="A339" s="56"/>
      <c r="S339" s="75"/>
      <c r="AL339" s="92"/>
      <c r="AM339" s="87"/>
      <c r="AN339" s="87"/>
      <c r="AO339" s="87"/>
      <c r="AP339" s="87"/>
      <c r="AQ339" s="87"/>
      <c r="AR339" s="87"/>
      <c r="AS339" s="87"/>
      <c r="AT339" s="87"/>
      <c r="AU339" s="87"/>
      <c r="AV339" s="87"/>
      <c r="AW339" s="87"/>
      <c r="AX339" s="87"/>
      <c r="AY339" s="87"/>
      <c r="AZ339" s="87"/>
      <c r="BA339" s="87"/>
      <c r="BB339" s="87"/>
      <c r="BC339" s="87"/>
      <c r="BD339" s="87"/>
    </row>
    <row r="340" spans="1:56" ht="15.75" customHeight="1" x14ac:dyDescent="0.25">
      <c r="A340" s="56"/>
      <c r="S340" s="75"/>
      <c r="AL340" s="92"/>
      <c r="AM340" s="87"/>
      <c r="AN340" s="87"/>
      <c r="AO340" s="87"/>
      <c r="AP340" s="87"/>
      <c r="AQ340" s="87"/>
      <c r="AR340" s="87"/>
      <c r="AS340" s="87"/>
      <c r="AT340" s="87"/>
      <c r="AU340" s="87"/>
      <c r="AV340" s="87"/>
      <c r="AW340" s="87"/>
      <c r="AX340" s="87"/>
      <c r="AY340" s="87"/>
      <c r="AZ340" s="87"/>
      <c r="BA340" s="87"/>
      <c r="BB340" s="87"/>
      <c r="BC340" s="87"/>
      <c r="BD340" s="87"/>
    </row>
    <row r="341" spans="1:56" ht="15.75" customHeight="1" x14ac:dyDescent="0.25">
      <c r="A341" s="56"/>
      <c r="S341" s="75"/>
      <c r="AL341" s="92"/>
      <c r="AM341" s="87"/>
      <c r="AN341" s="87"/>
      <c r="AO341" s="87"/>
      <c r="AP341" s="87"/>
      <c r="AQ341" s="87"/>
      <c r="AR341" s="87"/>
      <c r="AS341" s="87"/>
      <c r="AT341" s="87"/>
      <c r="AU341" s="87"/>
      <c r="AV341" s="87"/>
      <c r="AW341" s="87"/>
      <c r="AX341" s="87"/>
      <c r="AY341" s="87"/>
      <c r="AZ341" s="87"/>
      <c r="BA341" s="87"/>
      <c r="BB341" s="87"/>
      <c r="BC341" s="87"/>
      <c r="BD341" s="87"/>
    </row>
    <row r="342" spans="1:56" ht="15.75" customHeight="1" x14ac:dyDescent="0.25">
      <c r="A342" s="56"/>
      <c r="S342" s="75"/>
      <c r="AL342" s="92"/>
      <c r="AM342" s="87"/>
      <c r="AN342" s="87"/>
      <c r="AO342" s="87"/>
      <c r="AP342" s="87"/>
      <c r="AQ342" s="87"/>
      <c r="AR342" s="87"/>
      <c r="AS342" s="87"/>
      <c r="AT342" s="87"/>
      <c r="AU342" s="87"/>
      <c r="AV342" s="87"/>
      <c r="AW342" s="87"/>
      <c r="AX342" s="87"/>
      <c r="AY342" s="87"/>
      <c r="AZ342" s="87"/>
      <c r="BA342" s="87"/>
      <c r="BB342" s="87"/>
      <c r="BC342" s="87"/>
      <c r="BD342" s="87"/>
    </row>
    <row r="343" spans="1:56" ht="15.75" customHeight="1" x14ac:dyDescent="0.25">
      <c r="A343" s="56"/>
      <c r="S343" s="75"/>
      <c r="AL343" s="92"/>
      <c r="AM343" s="87"/>
      <c r="AN343" s="87"/>
      <c r="AO343" s="87"/>
      <c r="AP343" s="87"/>
      <c r="AQ343" s="87"/>
      <c r="AR343" s="87"/>
      <c r="AS343" s="87"/>
      <c r="AT343" s="87"/>
      <c r="AU343" s="87"/>
      <c r="AV343" s="87"/>
      <c r="AW343" s="87"/>
      <c r="AX343" s="87"/>
      <c r="AY343" s="87"/>
      <c r="AZ343" s="87"/>
      <c r="BA343" s="87"/>
      <c r="BB343" s="87"/>
      <c r="BC343" s="87"/>
      <c r="BD343" s="87"/>
    </row>
    <row r="344" spans="1:56" ht="15.75" customHeight="1" x14ac:dyDescent="0.25">
      <c r="A344" s="56"/>
      <c r="S344" s="75"/>
      <c r="AL344" s="92"/>
      <c r="AM344" s="87"/>
      <c r="AN344" s="87"/>
      <c r="AO344" s="87"/>
      <c r="AP344" s="87"/>
      <c r="AQ344" s="87"/>
      <c r="AR344" s="87"/>
      <c r="AS344" s="87"/>
      <c r="AT344" s="87"/>
      <c r="AU344" s="87"/>
      <c r="AV344" s="87"/>
      <c r="AW344" s="87"/>
      <c r="AX344" s="87"/>
      <c r="AY344" s="87"/>
      <c r="AZ344" s="87"/>
      <c r="BA344" s="87"/>
      <c r="BB344" s="87"/>
      <c r="BC344" s="87"/>
      <c r="BD344" s="87"/>
    </row>
    <row r="345" spans="1:56" ht="15.75" customHeight="1" x14ac:dyDescent="0.25">
      <c r="A345" s="56"/>
      <c r="S345" s="75"/>
      <c r="AL345" s="92"/>
      <c r="AM345" s="87"/>
      <c r="AN345" s="87"/>
      <c r="AO345" s="87"/>
      <c r="AP345" s="87"/>
      <c r="AQ345" s="87"/>
      <c r="AR345" s="87"/>
      <c r="AS345" s="87"/>
      <c r="AT345" s="87"/>
      <c r="AU345" s="87"/>
      <c r="AV345" s="87"/>
      <c r="AW345" s="87"/>
      <c r="AX345" s="87"/>
      <c r="AY345" s="87"/>
      <c r="AZ345" s="87"/>
      <c r="BA345" s="87"/>
      <c r="BB345" s="87"/>
      <c r="BC345" s="87"/>
      <c r="BD345" s="87"/>
    </row>
    <row r="346" spans="1:56" ht="15.75" customHeight="1" x14ac:dyDescent="0.25">
      <c r="A346" s="56"/>
      <c r="S346" s="75"/>
      <c r="AL346" s="92"/>
      <c r="AM346" s="87"/>
      <c r="AN346" s="87"/>
      <c r="AO346" s="87"/>
      <c r="AP346" s="87"/>
      <c r="AQ346" s="87"/>
      <c r="AR346" s="87"/>
      <c r="AS346" s="87"/>
      <c r="AT346" s="87"/>
      <c r="AU346" s="87"/>
      <c r="AV346" s="87"/>
      <c r="AW346" s="87"/>
      <c r="AX346" s="87"/>
      <c r="AY346" s="87"/>
      <c r="AZ346" s="87"/>
      <c r="BA346" s="87"/>
      <c r="BB346" s="87"/>
      <c r="BC346" s="87"/>
      <c r="BD346" s="87"/>
    </row>
    <row r="347" spans="1:56" ht="15.75" customHeight="1" x14ac:dyDescent="0.25">
      <c r="A347" s="56"/>
      <c r="S347" s="75"/>
      <c r="AL347" s="92"/>
      <c r="AM347" s="87"/>
      <c r="AN347" s="87"/>
      <c r="AO347" s="87"/>
      <c r="AP347" s="87"/>
      <c r="AQ347" s="87"/>
      <c r="AR347" s="87"/>
      <c r="AS347" s="87"/>
      <c r="AT347" s="87"/>
      <c r="AU347" s="87"/>
      <c r="AV347" s="87"/>
      <c r="AW347" s="87"/>
      <c r="AX347" s="87"/>
      <c r="AY347" s="87"/>
      <c r="AZ347" s="87"/>
      <c r="BA347" s="87"/>
      <c r="BB347" s="87"/>
      <c r="BC347" s="87"/>
      <c r="BD347" s="87"/>
    </row>
    <row r="348" spans="1:56" ht="15.75" customHeight="1" x14ac:dyDescent="0.25">
      <c r="A348" s="56"/>
      <c r="S348" s="75"/>
      <c r="AL348" s="92"/>
      <c r="AM348" s="87"/>
      <c r="AN348" s="87"/>
      <c r="AO348" s="87"/>
      <c r="AP348" s="87"/>
      <c r="AQ348" s="87"/>
      <c r="AR348" s="87"/>
      <c r="AS348" s="87"/>
      <c r="AT348" s="87"/>
      <c r="AU348" s="87"/>
      <c r="AV348" s="87"/>
      <c r="AW348" s="87"/>
      <c r="AX348" s="87"/>
      <c r="AY348" s="87"/>
      <c r="AZ348" s="87"/>
      <c r="BA348" s="87"/>
      <c r="BB348" s="87"/>
      <c r="BC348" s="87"/>
      <c r="BD348" s="87"/>
    </row>
    <row r="349" spans="1:56" ht="15.75" customHeight="1" x14ac:dyDescent="0.25">
      <c r="A349" s="56"/>
      <c r="S349" s="75"/>
      <c r="AL349" s="92"/>
      <c r="AM349" s="87"/>
      <c r="AN349" s="87"/>
      <c r="AO349" s="87"/>
      <c r="AP349" s="87"/>
      <c r="AQ349" s="87"/>
      <c r="AR349" s="87"/>
      <c r="AS349" s="87"/>
      <c r="AT349" s="87"/>
      <c r="AU349" s="87"/>
      <c r="AV349" s="87"/>
      <c r="AW349" s="87"/>
      <c r="AX349" s="87"/>
      <c r="AY349" s="87"/>
      <c r="AZ349" s="87"/>
      <c r="BA349" s="87"/>
      <c r="BB349" s="87"/>
      <c r="BC349" s="87"/>
      <c r="BD349" s="87"/>
    </row>
    <row r="350" spans="1:56" ht="15.75" customHeight="1" x14ac:dyDescent="0.25">
      <c r="A350" s="56"/>
      <c r="S350" s="75"/>
      <c r="AL350" s="92"/>
      <c r="AM350" s="87"/>
      <c r="AN350" s="87"/>
      <c r="AO350" s="87"/>
      <c r="AP350" s="87"/>
      <c r="AQ350" s="87"/>
      <c r="AR350" s="87"/>
      <c r="AS350" s="87"/>
      <c r="AT350" s="87"/>
      <c r="AU350" s="87"/>
      <c r="AV350" s="87"/>
      <c r="AW350" s="87"/>
      <c r="AX350" s="87"/>
      <c r="AY350" s="87"/>
      <c r="AZ350" s="87"/>
      <c r="BA350" s="87"/>
      <c r="BB350" s="87"/>
      <c r="BC350" s="87"/>
      <c r="BD350" s="87"/>
    </row>
    <row r="351" spans="1:56" ht="15.75" customHeight="1" x14ac:dyDescent="0.25">
      <c r="A351" s="56"/>
      <c r="S351" s="75"/>
      <c r="AL351" s="92"/>
      <c r="AM351" s="87"/>
      <c r="AN351" s="87"/>
      <c r="AO351" s="87"/>
      <c r="AP351" s="87"/>
      <c r="AQ351" s="87"/>
      <c r="AR351" s="87"/>
      <c r="AS351" s="87"/>
      <c r="AT351" s="87"/>
      <c r="AU351" s="87"/>
      <c r="AV351" s="87"/>
      <c r="AW351" s="87"/>
      <c r="AX351" s="87"/>
      <c r="AY351" s="87"/>
      <c r="AZ351" s="87"/>
      <c r="BA351" s="87"/>
      <c r="BB351" s="87"/>
      <c r="BC351" s="87"/>
      <c r="BD351" s="87"/>
    </row>
    <row r="352" spans="1:56" ht="15.75" customHeight="1" x14ac:dyDescent="0.25">
      <c r="A352" s="56"/>
      <c r="S352" s="75"/>
      <c r="AL352" s="92"/>
      <c r="AM352" s="87"/>
      <c r="AN352" s="87"/>
      <c r="AO352" s="87"/>
      <c r="AP352" s="87"/>
      <c r="AQ352" s="87"/>
      <c r="AR352" s="87"/>
      <c r="AS352" s="87"/>
      <c r="AT352" s="87"/>
      <c r="AU352" s="87"/>
      <c r="AV352" s="87"/>
      <c r="AW352" s="87"/>
      <c r="AX352" s="87"/>
      <c r="AY352" s="87"/>
      <c r="AZ352" s="87"/>
      <c r="BA352" s="87"/>
      <c r="BB352" s="87"/>
      <c r="BC352" s="87"/>
      <c r="BD352" s="87"/>
    </row>
    <row r="353" spans="1:56" ht="15.75" customHeight="1" x14ac:dyDescent="0.25">
      <c r="A353" s="56"/>
      <c r="S353" s="75"/>
      <c r="AL353" s="92"/>
      <c r="AM353" s="87"/>
      <c r="AN353" s="87"/>
      <c r="AO353" s="87"/>
      <c r="AP353" s="87"/>
      <c r="AQ353" s="87"/>
      <c r="AR353" s="87"/>
      <c r="AS353" s="87"/>
      <c r="AT353" s="87"/>
      <c r="AU353" s="87"/>
      <c r="AV353" s="87"/>
      <c r="AW353" s="87"/>
      <c r="AX353" s="87"/>
      <c r="AY353" s="87"/>
      <c r="AZ353" s="87"/>
      <c r="BA353" s="87"/>
      <c r="BB353" s="87"/>
      <c r="BC353" s="87"/>
      <c r="BD353" s="87"/>
    </row>
    <row r="354" spans="1:56" ht="15.75" customHeight="1" x14ac:dyDescent="0.25">
      <c r="A354" s="56"/>
      <c r="S354" s="75"/>
      <c r="AL354" s="92"/>
      <c r="AM354" s="87"/>
      <c r="AN354" s="87"/>
      <c r="AO354" s="87"/>
      <c r="AP354" s="87"/>
      <c r="AQ354" s="87"/>
      <c r="AR354" s="87"/>
      <c r="AS354" s="87"/>
      <c r="AT354" s="87"/>
      <c r="AU354" s="87"/>
      <c r="AV354" s="87"/>
      <c r="AW354" s="87"/>
      <c r="AX354" s="87"/>
      <c r="AY354" s="87"/>
      <c r="AZ354" s="87"/>
      <c r="BA354" s="87"/>
      <c r="BB354" s="87"/>
      <c r="BC354" s="87"/>
      <c r="BD354" s="87"/>
    </row>
    <row r="355" spans="1:56" ht="15.75" customHeight="1" x14ac:dyDescent="0.25">
      <c r="A355" s="56"/>
      <c r="S355" s="75"/>
      <c r="AL355" s="92"/>
      <c r="AM355" s="87"/>
      <c r="AN355" s="87"/>
      <c r="AO355" s="87"/>
      <c r="AP355" s="87"/>
      <c r="AQ355" s="87"/>
      <c r="AR355" s="87"/>
      <c r="AS355" s="87"/>
      <c r="AT355" s="87"/>
      <c r="AU355" s="87"/>
      <c r="AV355" s="87"/>
      <c r="AW355" s="87"/>
      <c r="AX355" s="87"/>
      <c r="AY355" s="87"/>
      <c r="AZ355" s="87"/>
      <c r="BA355" s="87"/>
      <c r="BB355" s="87"/>
      <c r="BC355" s="87"/>
      <c r="BD355" s="87"/>
    </row>
    <row r="356" spans="1:56" ht="15.75" customHeight="1" x14ac:dyDescent="0.25">
      <c r="A356" s="56"/>
      <c r="S356" s="75"/>
      <c r="AL356" s="92"/>
      <c r="AM356" s="87"/>
      <c r="AN356" s="87"/>
      <c r="AO356" s="87"/>
      <c r="AP356" s="87"/>
      <c r="AQ356" s="87"/>
      <c r="AR356" s="87"/>
      <c r="AS356" s="87"/>
      <c r="AT356" s="87"/>
      <c r="AU356" s="87"/>
      <c r="AV356" s="87"/>
      <c r="AW356" s="87"/>
      <c r="AX356" s="87"/>
      <c r="AY356" s="87"/>
      <c r="AZ356" s="87"/>
      <c r="BA356" s="87"/>
      <c r="BB356" s="87"/>
      <c r="BC356" s="87"/>
      <c r="BD356" s="87"/>
    </row>
    <row r="357" spans="1:56" ht="15.75" customHeight="1" x14ac:dyDescent="0.25">
      <c r="A357" s="56"/>
      <c r="S357" s="75"/>
      <c r="AL357" s="92"/>
      <c r="AM357" s="87"/>
      <c r="AN357" s="87"/>
      <c r="AO357" s="87"/>
      <c r="AP357" s="87"/>
      <c r="AQ357" s="87"/>
      <c r="AR357" s="87"/>
      <c r="AS357" s="87"/>
      <c r="AT357" s="87"/>
      <c r="AU357" s="87"/>
      <c r="AV357" s="87"/>
      <c r="AW357" s="87"/>
      <c r="AX357" s="87"/>
      <c r="AY357" s="87"/>
      <c r="AZ357" s="87"/>
      <c r="BA357" s="87"/>
      <c r="BB357" s="87"/>
      <c r="BC357" s="87"/>
      <c r="BD357" s="87"/>
    </row>
    <row r="358" spans="1:56" ht="15.75" customHeight="1" x14ac:dyDescent="0.25">
      <c r="A358" s="56"/>
      <c r="S358" s="75"/>
      <c r="AL358" s="92"/>
      <c r="AM358" s="87"/>
      <c r="AN358" s="87"/>
      <c r="AO358" s="87"/>
      <c r="AP358" s="87"/>
      <c r="AQ358" s="87"/>
      <c r="AR358" s="87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</row>
    <row r="359" spans="1:56" ht="15.75" customHeight="1" x14ac:dyDescent="0.25">
      <c r="A359" s="56"/>
      <c r="S359" s="75"/>
      <c r="AL359" s="92"/>
      <c r="AM359" s="87"/>
      <c r="AN359" s="87"/>
      <c r="AO359" s="87"/>
      <c r="AP359" s="87"/>
      <c r="AQ359" s="87"/>
      <c r="AR359" s="87"/>
      <c r="AS359" s="87"/>
      <c r="AT359" s="87"/>
      <c r="AU359" s="87"/>
      <c r="AV359" s="87"/>
      <c r="AW359" s="87"/>
      <c r="AX359" s="87"/>
      <c r="AY359" s="87"/>
      <c r="AZ359" s="87"/>
      <c r="BA359" s="87"/>
      <c r="BB359" s="87"/>
      <c r="BC359" s="87"/>
      <c r="BD359" s="87"/>
    </row>
    <row r="360" spans="1:56" ht="15.75" customHeight="1" x14ac:dyDescent="0.25">
      <c r="A360" s="56"/>
      <c r="S360" s="75"/>
      <c r="AL360" s="92"/>
      <c r="AM360" s="87"/>
      <c r="AN360" s="87"/>
      <c r="AO360" s="87"/>
      <c r="AP360" s="87"/>
      <c r="AQ360" s="87"/>
      <c r="AR360" s="87"/>
      <c r="AS360" s="87"/>
      <c r="AT360" s="87"/>
      <c r="AU360" s="87"/>
      <c r="AV360" s="87"/>
      <c r="AW360" s="87"/>
      <c r="AX360" s="87"/>
      <c r="AY360" s="87"/>
      <c r="AZ360" s="87"/>
      <c r="BA360" s="87"/>
      <c r="BB360" s="87"/>
      <c r="BC360" s="87"/>
      <c r="BD360" s="87"/>
    </row>
    <row r="361" spans="1:56" ht="15.75" customHeight="1" x14ac:dyDescent="0.25">
      <c r="A361" s="56"/>
      <c r="S361" s="75"/>
      <c r="AL361" s="92"/>
      <c r="AM361" s="87"/>
      <c r="AN361" s="87"/>
      <c r="AO361" s="87"/>
      <c r="AP361" s="87"/>
      <c r="AQ361" s="87"/>
      <c r="AR361" s="87"/>
      <c r="AS361" s="87"/>
      <c r="AT361" s="87"/>
      <c r="AU361" s="87"/>
      <c r="AV361" s="87"/>
      <c r="AW361" s="87"/>
      <c r="AX361" s="87"/>
      <c r="AY361" s="87"/>
      <c r="AZ361" s="87"/>
      <c r="BA361" s="87"/>
      <c r="BB361" s="87"/>
      <c r="BC361" s="87"/>
      <c r="BD361" s="87"/>
    </row>
    <row r="362" spans="1:56" ht="15.75" customHeight="1" x14ac:dyDescent="0.25">
      <c r="A362" s="56"/>
      <c r="S362" s="75"/>
      <c r="AL362" s="92"/>
      <c r="AM362" s="87"/>
      <c r="AN362" s="87"/>
      <c r="AO362" s="87"/>
      <c r="AP362" s="87"/>
      <c r="AQ362" s="87"/>
      <c r="AR362" s="87"/>
      <c r="AS362" s="87"/>
      <c r="AT362" s="87"/>
      <c r="AU362" s="87"/>
      <c r="AV362" s="87"/>
      <c r="AW362" s="87"/>
      <c r="AX362" s="87"/>
      <c r="AY362" s="87"/>
      <c r="AZ362" s="87"/>
      <c r="BA362" s="87"/>
      <c r="BB362" s="87"/>
      <c r="BC362" s="87"/>
      <c r="BD362" s="87"/>
    </row>
    <row r="363" spans="1:56" ht="15.75" customHeight="1" x14ac:dyDescent="0.25">
      <c r="A363" s="56"/>
      <c r="S363" s="75"/>
      <c r="AL363" s="92"/>
      <c r="AM363" s="87"/>
      <c r="AN363" s="87"/>
      <c r="AO363" s="87"/>
      <c r="AP363" s="87"/>
      <c r="AQ363" s="87"/>
      <c r="AR363" s="87"/>
      <c r="AS363" s="87"/>
      <c r="AT363" s="87"/>
      <c r="AU363" s="87"/>
      <c r="AV363" s="87"/>
      <c r="AW363" s="87"/>
      <c r="AX363" s="87"/>
      <c r="AY363" s="87"/>
      <c r="AZ363" s="87"/>
      <c r="BA363" s="87"/>
      <c r="BB363" s="87"/>
      <c r="BC363" s="87"/>
      <c r="BD363" s="87"/>
    </row>
    <row r="364" spans="1:56" ht="15.75" customHeight="1" x14ac:dyDescent="0.25">
      <c r="A364" s="56"/>
      <c r="S364" s="75"/>
      <c r="AL364" s="92"/>
      <c r="AM364" s="87"/>
      <c r="AN364" s="87"/>
      <c r="AO364" s="87"/>
      <c r="AP364" s="87"/>
      <c r="AQ364" s="87"/>
      <c r="AR364" s="87"/>
      <c r="AS364" s="87"/>
      <c r="AT364" s="87"/>
      <c r="AU364" s="87"/>
      <c r="AV364" s="87"/>
      <c r="AW364" s="87"/>
      <c r="AX364" s="87"/>
      <c r="AY364" s="87"/>
      <c r="AZ364" s="87"/>
      <c r="BA364" s="87"/>
      <c r="BB364" s="87"/>
      <c r="BC364" s="87"/>
      <c r="BD364" s="87"/>
    </row>
    <row r="365" spans="1:56" ht="15.75" customHeight="1" x14ac:dyDescent="0.25">
      <c r="A365" s="56"/>
      <c r="S365" s="75"/>
      <c r="AL365" s="92"/>
      <c r="AM365" s="87"/>
      <c r="AN365" s="87"/>
      <c r="AO365" s="87"/>
      <c r="AP365" s="87"/>
      <c r="AQ365" s="87"/>
      <c r="AR365" s="87"/>
      <c r="AS365" s="87"/>
      <c r="AT365" s="87"/>
      <c r="AU365" s="87"/>
      <c r="AV365" s="87"/>
      <c r="AW365" s="87"/>
      <c r="AX365" s="87"/>
      <c r="AY365" s="87"/>
      <c r="AZ365" s="87"/>
      <c r="BA365" s="87"/>
      <c r="BB365" s="87"/>
      <c r="BC365" s="87"/>
      <c r="BD365" s="87"/>
    </row>
    <row r="366" spans="1:56" ht="15.75" customHeight="1" x14ac:dyDescent="0.25">
      <c r="A366" s="56"/>
      <c r="S366" s="75"/>
      <c r="AL366" s="92"/>
      <c r="AM366" s="87"/>
      <c r="AN366" s="87"/>
      <c r="AO366" s="87"/>
      <c r="AP366" s="87"/>
      <c r="AQ366" s="87"/>
      <c r="AR366" s="87"/>
      <c r="AS366" s="87"/>
      <c r="AT366" s="87"/>
      <c r="AU366" s="87"/>
      <c r="AV366" s="87"/>
      <c r="AW366" s="87"/>
      <c r="AX366" s="87"/>
      <c r="AY366" s="87"/>
      <c r="AZ366" s="87"/>
      <c r="BA366" s="87"/>
      <c r="BB366" s="87"/>
      <c r="BC366" s="87"/>
      <c r="BD366" s="87"/>
    </row>
    <row r="367" spans="1:56" ht="15.75" customHeight="1" x14ac:dyDescent="0.25">
      <c r="A367" s="56"/>
      <c r="S367" s="75"/>
      <c r="AL367" s="92"/>
      <c r="AM367" s="87"/>
      <c r="AN367" s="87"/>
      <c r="AO367" s="87"/>
      <c r="AP367" s="87"/>
      <c r="AQ367" s="87"/>
      <c r="AR367" s="87"/>
      <c r="AS367" s="87"/>
      <c r="AT367" s="87"/>
      <c r="AU367" s="87"/>
      <c r="AV367" s="87"/>
      <c r="AW367" s="87"/>
      <c r="AX367" s="87"/>
      <c r="AY367" s="87"/>
      <c r="AZ367" s="87"/>
      <c r="BA367" s="87"/>
      <c r="BB367" s="87"/>
      <c r="BC367" s="87"/>
      <c r="BD367" s="87"/>
    </row>
    <row r="368" spans="1:56" ht="15.75" customHeight="1" x14ac:dyDescent="0.25">
      <c r="A368" s="56"/>
      <c r="S368" s="75"/>
      <c r="AL368" s="92"/>
      <c r="AM368" s="87"/>
      <c r="AN368" s="87"/>
      <c r="AO368" s="87"/>
      <c r="AP368" s="87"/>
      <c r="AQ368" s="87"/>
      <c r="AR368" s="87"/>
      <c r="AS368" s="87"/>
      <c r="AT368" s="87"/>
      <c r="AU368" s="87"/>
      <c r="AV368" s="87"/>
      <c r="AW368" s="87"/>
      <c r="AX368" s="87"/>
      <c r="AY368" s="87"/>
      <c r="AZ368" s="87"/>
      <c r="BA368" s="87"/>
      <c r="BB368" s="87"/>
      <c r="BC368" s="87"/>
      <c r="BD368" s="87"/>
    </row>
    <row r="369" spans="1:56" ht="15.75" customHeight="1" x14ac:dyDescent="0.25">
      <c r="A369" s="56"/>
      <c r="S369" s="75"/>
      <c r="AL369" s="92"/>
      <c r="AM369" s="87"/>
      <c r="AN369" s="87"/>
      <c r="AO369" s="87"/>
      <c r="AP369" s="87"/>
      <c r="AQ369" s="87"/>
      <c r="AR369" s="87"/>
      <c r="AS369" s="87"/>
      <c r="AT369" s="87"/>
      <c r="AU369" s="87"/>
      <c r="AV369" s="87"/>
      <c r="AW369" s="87"/>
      <c r="AX369" s="87"/>
      <c r="AY369" s="87"/>
      <c r="AZ369" s="87"/>
      <c r="BA369" s="87"/>
      <c r="BB369" s="87"/>
      <c r="BC369" s="87"/>
      <c r="BD369" s="87"/>
    </row>
    <row r="370" spans="1:56" ht="15.75" customHeight="1" x14ac:dyDescent="0.25">
      <c r="A370" s="56"/>
      <c r="S370" s="75"/>
      <c r="AL370" s="92"/>
      <c r="AM370" s="87"/>
      <c r="AN370" s="87"/>
      <c r="AO370" s="87"/>
      <c r="AP370" s="87"/>
      <c r="AQ370" s="87"/>
      <c r="AR370" s="87"/>
      <c r="AS370" s="87"/>
      <c r="AT370" s="87"/>
      <c r="AU370" s="87"/>
      <c r="AV370" s="87"/>
      <c r="AW370" s="87"/>
      <c r="AX370" s="87"/>
      <c r="AY370" s="87"/>
      <c r="AZ370" s="87"/>
      <c r="BA370" s="87"/>
      <c r="BB370" s="87"/>
      <c r="BC370" s="87"/>
      <c r="BD370" s="87"/>
    </row>
    <row r="371" spans="1:56" ht="15.75" customHeight="1" x14ac:dyDescent="0.25">
      <c r="A371" s="56"/>
      <c r="S371" s="75"/>
      <c r="AL371" s="92"/>
      <c r="AM371" s="87"/>
      <c r="AN371" s="87"/>
      <c r="AO371" s="87"/>
      <c r="AP371" s="87"/>
      <c r="AQ371" s="87"/>
      <c r="AR371" s="87"/>
      <c r="AS371" s="87"/>
      <c r="AT371" s="87"/>
      <c r="AU371" s="87"/>
      <c r="AV371" s="87"/>
      <c r="AW371" s="87"/>
      <c r="AX371" s="87"/>
      <c r="AY371" s="87"/>
      <c r="AZ371" s="87"/>
      <c r="BA371" s="87"/>
      <c r="BB371" s="87"/>
      <c r="BC371" s="87"/>
      <c r="BD371" s="87"/>
    </row>
    <row r="372" spans="1:56" ht="15.75" customHeight="1" x14ac:dyDescent="0.25">
      <c r="A372" s="56"/>
      <c r="S372" s="75"/>
      <c r="AL372" s="92"/>
      <c r="AM372" s="87"/>
      <c r="AN372" s="87"/>
      <c r="AO372" s="87"/>
      <c r="AP372" s="87"/>
      <c r="AQ372" s="87"/>
      <c r="AR372" s="87"/>
      <c r="AS372" s="87"/>
      <c r="AT372" s="87"/>
      <c r="AU372" s="87"/>
      <c r="AV372" s="87"/>
      <c r="AW372" s="87"/>
      <c r="AX372" s="87"/>
      <c r="AY372" s="87"/>
      <c r="AZ372" s="87"/>
      <c r="BA372" s="87"/>
      <c r="BB372" s="87"/>
      <c r="BC372" s="87"/>
      <c r="BD372" s="87"/>
    </row>
    <row r="373" spans="1:56" ht="15.75" customHeight="1" x14ac:dyDescent="0.25">
      <c r="A373" s="56"/>
      <c r="S373" s="75"/>
      <c r="AL373" s="92"/>
      <c r="AM373" s="87"/>
      <c r="AN373" s="87"/>
      <c r="AO373" s="87"/>
      <c r="AP373" s="87"/>
      <c r="AQ373" s="87"/>
      <c r="AR373" s="87"/>
      <c r="AS373" s="87"/>
      <c r="AT373" s="87"/>
      <c r="AU373" s="87"/>
      <c r="AV373" s="87"/>
      <c r="AW373" s="87"/>
      <c r="AX373" s="87"/>
      <c r="AY373" s="87"/>
      <c r="AZ373" s="87"/>
      <c r="BA373" s="87"/>
      <c r="BB373" s="87"/>
      <c r="BC373" s="87"/>
      <c r="BD373" s="87"/>
    </row>
    <row r="374" spans="1:56" ht="15.75" customHeight="1" x14ac:dyDescent="0.25">
      <c r="A374" s="56"/>
      <c r="S374" s="75"/>
      <c r="AL374" s="92"/>
      <c r="AM374" s="87"/>
      <c r="AN374" s="87"/>
      <c r="AO374" s="87"/>
      <c r="AP374" s="87"/>
      <c r="AQ374" s="87"/>
      <c r="AR374" s="87"/>
      <c r="AS374" s="87"/>
      <c r="AT374" s="87"/>
      <c r="AU374" s="87"/>
      <c r="AV374" s="87"/>
      <c r="AW374" s="87"/>
      <c r="AX374" s="87"/>
      <c r="AY374" s="87"/>
      <c r="AZ374" s="87"/>
      <c r="BA374" s="87"/>
      <c r="BB374" s="87"/>
      <c r="BC374" s="87"/>
      <c r="BD374" s="87"/>
    </row>
    <row r="375" spans="1:56" ht="15.75" customHeight="1" x14ac:dyDescent="0.25">
      <c r="A375" s="56"/>
      <c r="S375" s="75"/>
      <c r="AL375" s="92"/>
      <c r="AM375" s="87"/>
      <c r="AN375" s="87"/>
      <c r="AO375" s="87"/>
      <c r="AP375" s="87"/>
      <c r="AQ375" s="87"/>
      <c r="AR375" s="87"/>
      <c r="AS375" s="87"/>
      <c r="AT375" s="87"/>
      <c r="AU375" s="87"/>
      <c r="AV375" s="87"/>
      <c r="AW375" s="87"/>
      <c r="AX375" s="87"/>
      <c r="AY375" s="87"/>
      <c r="AZ375" s="87"/>
      <c r="BA375" s="87"/>
      <c r="BB375" s="87"/>
      <c r="BC375" s="87"/>
      <c r="BD375" s="87"/>
    </row>
    <row r="376" spans="1:56" ht="15.75" customHeight="1" x14ac:dyDescent="0.25">
      <c r="A376" s="56"/>
      <c r="S376" s="75"/>
      <c r="AL376" s="92"/>
      <c r="AM376" s="87"/>
      <c r="AN376" s="87"/>
      <c r="AO376" s="87"/>
      <c r="AP376" s="87"/>
      <c r="AQ376" s="87"/>
      <c r="AR376" s="87"/>
      <c r="AS376" s="87"/>
      <c r="AT376" s="87"/>
      <c r="AU376" s="87"/>
      <c r="AV376" s="87"/>
      <c r="AW376" s="87"/>
      <c r="AX376" s="87"/>
      <c r="AY376" s="87"/>
      <c r="AZ376" s="87"/>
      <c r="BA376" s="87"/>
      <c r="BB376" s="87"/>
      <c r="BC376" s="87"/>
      <c r="BD376" s="87"/>
    </row>
    <row r="377" spans="1:56" ht="15.75" customHeight="1" x14ac:dyDescent="0.25">
      <c r="A377" s="56"/>
      <c r="B377" s="49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75"/>
      <c r="T377" s="49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L377" s="90"/>
      <c r="AM377" s="91"/>
      <c r="AN377" s="91"/>
      <c r="AO377" s="91"/>
      <c r="AP377" s="91"/>
      <c r="AQ377" s="91"/>
      <c r="AR377" s="91"/>
      <c r="AS377" s="91"/>
      <c r="AT377" s="91"/>
      <c r="AU377" s="91"/>
      <c r="AV377" s="91"/>
      <c r="AW377" s="91"/>
      <c r="AX377" s="91"/>
      <c r="AY377" s="91"/>
      <c r="AZ377" s="91"/>
      <c r="BA377" s="91"/>
      <c r="BB377" s="91"/>
      <c r="BC377" s="87"/>
      <c r="BD377" s="87"/>
    </row>
    <row r="378" spans="1:56" ht="15.75" customHeight="1" x14ac:dyDescent="0.25">
      <c r="A378" s="56"/>
      <c r="B378" s="49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75"/>
      <c r="T378" s="49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L378" s="90"/>
      <c r="AM378" s="91"/>
      <c r="AN378" s="91"/>
      <c r="AO378" s="91"/>
      <c r="AP378" s="91"/>
      <c r="AQ378" s="91"/>
      <c r="AR378" s="91"/>
      <c r="AS378" s="91"/>
      <c r="AT378" s="91"/>
      <c r="AU378" s="91"/>
      <c r="AV378" s="91"/>
      <c r="AW378" s="91"/>
      <c r="AX378" s="91"/>
      <c r="AY378" s="91"/>
      <c r="AZ378" s="91"/>
      <c r="BA378" s="91"/>
      <c r="BB378" s="91"/>
      <c r="BC378" s="87"/>
      <c r="BD378" s="87"/>
    </row>
    <row r="379" spans="1:56" ht="15.75" customHeight="1" x14ac:dyDescent="0.25">
      <c r="A379" s="56"/>
      <c r="B379" s="49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75"/>
      <c r="T379" s="49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L379" s="90"/>
      <c r="AM379" s="91"/>
      <c r="AN379" s="91"/>
      <c r="AO379" s="91"/>
      <c r="AP379" s="91"/>
      <c r="AQ379" s="91"/>
      <c r="AR379" s="91"/>
      <c r="AS379" s="91"/>
      <c r="AT379" s="91"/>
      <c r="AU379" s="91"/>
      <c r="AV379" s="91"/>
      <c r="AW379" s="91"/>
      <c r="AX379" s="91"/>
      <c r="AY379" s="91"/>
      <c r="AZ379" s="91"/>
      <c r="BA379" s="91"/>
      <c r="BB379" s="91"/>
      <c r="BC379" s="87"/>
      <c r="BD379" s="87"/>
    </row>
    <row r="380" spans="1:56" ht="15.75" customHeight="1" x14ac:dyDescent="0.25">
      <c r="A380" s="56"/>
      <c r="B380" s="49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75"/>
      <c r="T380" s="49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L380" s="90"/>
      <c r="AM380" s="91"/>
      <c r="AN380" s="91"/>
      <c r="AO380" s="91"/>
      <c r="AP380" s="91"/>
      <c r="AQ380" s="91"/>
      <c r="AR380" s="91"/>
      <c r="AS380" s="91"/>
      <c r="AT380" s="91"/>
      <c r="AU380" s="91"/>
      <c r="AV380" s="91"/>
      <c r="AW380" s="91"/>
      <c r="AX380" s="91"/>
      <c r="AY380" s="91"/>
      <c r="AZ380" s="91"/>
      <c r="BA380" s="91"/>
      <c r="BB380" s="91"/>
      <c r="BC380" s="87"/>
      <c r="BD380" s="87"/>
    </row>
    <row r="381" spans="1:56" ht="15.75" customHeight="1" x14ac:dyDescent="0.25">
      <c r="A381" s="56"/>
      <c r="B381" s="49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75"/>
      <c r="T381" s="49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L381" s="90"/>
      <c r="AM381" s="91"/>
      <c r="AN381" s="91"/>
      <c r="AO381" s="91"/>
      <c r="AP381" s="91"/>
      <c r="AQ381" s="91"/>
      <c r="AR381" s="91"/>
      <c r="AS381" s="91"/>
      <c r="AT381" s="91"/>
      <c r="AU381" s="91"/>
      <c r="AV381" s="91"/>
      <c r="AW381" s="91"/>
      <c r="AX381" s="91"/>
      <c r="AY381" s="91"/>
      <c r="AZ381" s="91"/>
      <c r="BA381" s="91"/>
      <c r="BB381" s="91"/>
      <c r="BC381" s="87"/>
      <c r="BD381" s="87"/>
    </row>
    <row r="382" spans="1:56" ht="15.75" customHeight="1" x14ac:dyDescent="0.25">
      <c r="A382" s="56"/>
      <c r="B382" s="49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75"/>
      <c r="T382" s="49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L382" s="90"/>
      <c r="AM382" s="91"/>
      <c r="AN382" s="91"/>
      <c r="AO382" s="91"/>
      <c r="AP382" s="91"/>
      <c r="AQ382" s="91"/>
      <c r="AR382" s="91"/>
      <c r="AS382" s="91"/>
      <c r="AT382" s="91"/>
      <c r="AU382" s="91"/>
      <c r="AV382" s="91"/>
      <c r="AW382" s="91"/>
      <c r="AX382" s="91"/>
      <c r="AY382" s="91"/>
      <c r="AZ382" s="91"/>
      <c r="BA382" s="91"/>
      <c r="BB382" s="91"/>
      <c r="BC382" s="87"/>
      <c r="BD382" s="87"/>
    </row>
    <row r="383" spans="1:56" ht="15.75" customHeight="1" x14ac:dyDescent="0.25">
      <c r="A383" s="56"/>
      <c r="B383" s="49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75"/>
      <c r="T383" s="49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L383" s="90"/>
      <c r="AM383" s="91"/>
      <c r="AN383" s="91"/>
      <c r="AO383" s="91"/>
      <c r="AP383" s="91"/>
      <c r="AQ383" s="91"/>
      <c r="AR383" s="91"/>
      <c r="AS383" s="91"/>
      <c r="AT383" s="91"/>
      <c r="AU383" s="91"/>
      <c r="AV383" s="91"/>
      <c r="AW383" s="91"/>
      <c r="AX383" s="91"/>
      <c r="AY383" s="91"/>
      <c r="AZ383" s="91"/>
      <c r="BA383" s="91"/>
      <c r="BB383" s="91"/>
      <c r="BC383" s="87"/>
      <c r="BD383" s="87"/>
    </row>
    <row r="384" spans="1:56" ht="15.75" customHeight="1" x14ac:dyDescent="0.25">
      <c r="A384" s="56"/>
      <c r="B384" s="49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75"/>
      <c r="T384" s="49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L384" s="90"/>
      <c r="AM384" s="91"/>
      <c r="AN384" s="91"/>
      <c r="AO384" s="91"/>
      <c r="AP384" s="91"/>
      <c r="AQ384" s="91"/>
      <c r="AR384" s="91"/>
      <c r="AS384" s="91"/>
      <c r="AT384" s="91"/>
      <c r="AU384" s="91"/>
      <c r="AV384" s="91"/>
      <c r="AW384" s="91"/>
      <c r="AX384" s="91"/>
      <c r="AY384" s="91"/>
      <c r="AZ384" s="91"/>
      <c r="BA384" s="91"/>
      <c r="BB384" s="91"/>
      <c r="BC384" s="87"/>
      <c r="BD384" s="87"/>
    </row>
    <row r="385" spans="1:56" ht="15.75" customHeight="1" x14ac:dyDescent="0.25">
      <c r="A385" s="56"/>
      <c r="B385" s="49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75"/>
      <c r="T385" s="49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L385" s="90"/>
      <c r="AM385" s="91"/>
      <c r="AN385" s="91"/>
      <c r="AO385" s="91"/>
      <c r="AP385" s="91"/>
      <c r="AQ385" s="91"/>
      <c r="AR385" s="91"/>
      <c r="AS385" s="91"/>
      <c r="AT385" s="91"/>
      <c r="AU385" s="91"/>
      <c r="AV385" s="91"/>
      <c r="AW385" s="91"/>
      <c r="AX385" s="91"/>
      <c r="AY385" s="91"/>
      <c r="AZ385" s="91"/>
      <c r="BA385" s="91"/>
      <c r="BB385" s="91"/>
      <c r="BC385" s="87"/>
      <c r="BD385" s="87"/>
    </row>
    <row r="386" spans="1:56" ht="15.75" customHeight="1" x14ac:dyDescent="0.25">
      <c r="A386" s="56"/>
      <c r="B386" s="49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75"/>
      <c r="T386" s="49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L386" s="90"/>
      <c r="AM386" s="91"/>
      <c r="AN386" s="91"/>
      <c r="AO386" s="91"/>
      <c r="AP386" s="91"/>
      <c r="AQ386" s="91"/>
      <c r="AR386" s="91"/>
      <c r="AS386" s="91"/>
      <c r="AT386" s="91"/>
      <c r="AU386" s="91"/>
      <c r="AV386" s="91"/>
      <c r="AW386" s="91"/>
      <c r="AX386" s="91"/>
      <c r="AY386" s="91"/>
      <c r="AZ386" s="91"/>
      <c r="BA386" s="91"/>
      <c r="BB386" s="91"/>
      <c r="BC386" s="87"/>
      <c r="BD386" s="87"/>
    </row>
    <row r="387" spans="1:56" ht="15.75" customHeight="1" x14ac:dyDescent="0.25">
      <c r="A387" s="56"/>
      <c r="B387" s="49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75"/>
      <c r="T387" s="49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L387" s="90"/>
      <c r="AM387" s="91"/>
      <c r="AN387" s="91"/>
      <c r="AO387" s="91"/>
      <c r="AP387" s="91"/>
      <c r="AQ387" s="91"/>
      <c r="AR387" s="91"/>
      <c r="AS387" s="91"/>
      <c r="AT387" s="91"/>
      <c r="AU387" s="91"/>
      <c r="AV387" s="91"/>
      <c r="AW387" s="91"/>
      <c r="AX387" s="91"/>
      <c r="AY387" s="91"/>
      <c r="AZ387" s="91"/>
      <c r="BA387" s="91"/>
      <c r="BB387" s="91"/>
      <c r="BC387" s="87"/>
      <c r="BD387" s="87"/>
    </row>
    <row r="388" spans="1:56" ht="15.75" customHeight="1" x14ac:dyDescent="0.25">
      <c r="A388" s="56"/>
      <c r="B388" s="49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75"/>
      <c r="T388" s="49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L388" s="90"/>
      <c r="AM388" s="91"/>
      <c r="AN388" s="91"/>
      <c r="AO388" s="91"/>
      <c r="AP388" s="91"/>
      <c r="AQ388" s="91"/>
      <c r="AR388" s="91"/>
      <c r="AS388" s="91"/>
      <c r="AT388" s="91"/>
      <c r="AU388" s="91"/>
      <c r="AV388" s="91"/>
      <c r="AW388" s="91"/>
      <c r="AX388" s="91"/>
      <c r="AY388" s="91"/>
      <c r="AZ388" s="91"/>
      <c r="BA388" s="91"/>
      <c r="BB388" s="91"/>
      <c r="BC388" s="87"/>
      <c r="BD388" s="87"/>
    </row>
    <row r="389" spans="1:56" ht="15.75" customHeight="1" x14ac:dyDescent="0.25">
      <c r="A389" s="56"/>
      <c r="B389" s="49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75"/>
      <c r="T389" s="49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L389" s="90"/>
      <c r="AM389" s="91"/>
      <c r="AN389" s="91"/>
      <c r="AO389" s="91"/>
      <c r="AP389" s="91"/>
      <c r="AQ389" s="91"/>
      <c r="AR389" s="91"/>
      <c r="AS389" s="91"/>
      <c r="AT389" s="91"/>
      <c r="AU389" s="91"/>
      <c r="AV389" s="91"/>
      <c r="AW389" s="91"/>
      <c r="AX389" s="91"/>
      <c r="AY389" s="91"/>
      <c r="AZ389" s="91"/>
      <c r="BA389" s="91"/>
      <c r="BB389" s="91"/>
      <c r="BC389" s="87"/>
      <c r="BD389" s="87"/>
    </row>
    <row r="390" spans="1:56" ht="15.75" customHeight="1" x14ac:dyDescent="0.25">
      <c r="A390" s="56"/>
      <c r="B390" s="49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75"/>
      <c r="T390" s="49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L390" s="90"/>
      <c r="AM390" s="91"/>
      <c r="AN390" s="91"/>
      <c r="AO390" s="91"/>
      <c r="AP390" s="91"/>
      <c r="AQ390" s="91"/>
      <c r="AR390" s="91"/>
      <c r="AS390" s="91"/>
      <c r="AT390" s="91"/>
      <c r="AU390" s="91"/>
      <c r="AV390" s="91"/>
      <c r="AW390" s="91"/>
      <c r="AX390" s="91"/>
      <c r="AY390" s="91"/>
      <c r="AZ390" s="91"/>
      <c r="BA390" s="91"/>
      <c r="BB390" s="91"/>
      <c r="BC390" s="87"/>
      <c r="BD390" s="87"/>
    </row>
    <row r="391" spans="1:56" ht="15.75" customHeight="1" x14ac:dyDescent="0.25">
      <c r="A391" s="56"/>
      <c r="B391" s="49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75"/>
      <c r="T391" s="49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L391" s="90"/>
      <c r="AM391" s="91"/>
      <c r="AN391" s="91"/>
      <c r="AO391" s="91"/>
      <c r="AP391" s="91"/>
      <c r="AQ391" s="91"/>
      <c r="AR391" s="91"/>
      <c r="AS391" s="91"/>
      <c r="AT391" s="91"/>
      <c r="AU391" s="91"/>
      <c r="AV391" s="91"/>
      <c r="AW391" s="91"/>
      <c r="AX391" s="91"/>
      <c r="AY391" s="91"/>
      <c r="AZ391" s="91"/>
      <c r="BA391" s="91"/>
      <c r="BB391" s="91"/>
      <c r="BC391" s="87"/>
      <c r="BD391" s="87"/>
    </row>
    <row r="392" spans="1:56" ht="15.75" customHeight="1" x14ac:dyDescent="0.25">
      <c r="A392" s="56"/>
      <c r="B392" s="49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75"/>
      <c r="T392" s="49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L392" s="90"/>
      <c r="AM392" s="91"/>
      <c r="AN392" s="91"/>
      <c r="AO392" s="91"/>
      <c r="AP392" s="91"/>
      <c r="AQ392" s="91"/>
      <c r="AR392" s="91"/>
      <c r="AS392" s="91"/>
      <c r="AT392" s="91"/>
      <c r="AU392" s="91"/>
      <c r="AV392" s="91"/>
      <c r="AW392" s="91"/>
      <c r="AX392" s="91"/>
      <c r="AY392" s="91"/>
      <c r="AZ392" s="91"/>
      <c r="BA392" s="91"/>
      <c r="BB392" s="91"/>
      <c r="BC392" s="87"/>
      <c r="BD392" s="87"/>
    </row>
    <row r="393" spans="1:56" ht="15.75" customHeight="1" x14ac:dyDescent="0.25">
      <c r="A393" s="56"/>
      <c r="B393" s="49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75"/>
      <c r="T393" s="49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L393" s="90"/>
      <c r="AM393" s="91"/>
      <c r="AN393" s="91"/>
      <c r="AO393" s="91"/>
      <c r="AP393" s="91"/>
      <c r="AQ393" s="91"/>
      <c r="AR393" s="91"/>
      <c r="AS393" s="91"/>
      <c r="AT393" s="91"/>
      <c r="AU393" s="91"/>
      <c r="AV393" s="91"/>
      <c r="AW393" s="91"/>
      <c r="AX393" s="91"/>
      <c r="AY393" s="91"/>
      <c r="AZ393" s="91"/>
      <c r="BA393" s="91"/>
      <c r="BB393" s="91"/>
      <c r="BC393" s="87"/>
      <c r="BD393" s="87"/>
    </row>
    <row r="394" spans="1:56" ht="15.75" customHeight="1" x14ac:dyDescent="0.25">
      <c r="A394" s="56"/>
      <c r="B394" s="49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75"/>
      <c r="T394" s="49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L394" s="90"/>
      <c r="AM394" s="91"/>
      <c r="AN394" s="91"/>
      <c r="AO394" s="91"/>
      <c r="AP394" s="91"/>
      <c r="AQ394" s="91"/>
      <c r="AR394" s="91"/>
      <c r="AS394" s="91"/>
      <c r="AT394" s="91"/>
      <c r="AU394" s="91"/>
      <c r="AV394" s="91"/>
      <c r="AW394" s="91"/>
      <c r="AX394" s="91"/>
      <c r="AY394" s="91"/>
      <c r="AZ394" s="91"/>
      <c r="BA394" s="91"/>
      <c r="BB394" s="91"/>
      <c r="BC394" s="87"/>
      <c r="BD394" s="87"/>
    </row>
    <row r="395" spans="1:56" ht="15.75" customHeight="1" x14ac:dyDescent="0.25">
      <c r="A395" s="56"/>
      <c r="B395" s="49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75"/>
      <c r="T395" s="49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L395" s="90"/>
      <c r="AM395" s="91"/>
      <c r="AN395" s="91"/>
      <c r="AO395" s="91"/>
      <c r="AP395" s="91"/>
      <c r="AQ395" s="91"/>
      <c r="AR395" s="91"/>
      <c r="AS395" s="91"/>
      <c r="AT395" s="91"/>
      <c r="AU395" s="91"/>
      <c r="AV395" s="91"/>
      <c r="AW395" s="91"/>
      <c r="AX395" s="91"/>
      <c r="AY395" s="91"/>
      <c r="AZ395" s="91"/>
      <c r="BA395" s="91"/>
      <c r="BB395" s="91"/>
      <c r="BC395" s="87"/>
      <c r="BD395" s="87"/>
    </row>
    <row r="396" spans="1:56" ht="15.75" customHeight="1" x14ac:dyDescent="0.25">
      <c r="A396" s="56"/>
      <c r="B396" s="49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75"/>
      <c r="T396" s="49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L396" s="90"/>
      <c r="AM396" s="91"/>
      <c r="AN396" s="91"/>
      <c r="AO396" s="91"/>
      <c r="AP396" s="91"/>
      <c r="AQ396" s="91"/>
      <c r="AR396" s="91"/>
      <c r="AS396" s="91"/>
      <c r="AT396" s="91"/>
      <c r="AU396" s="91"/>
      <c r="AV396" s="91"/>
      <c r="AW396" s="91"/>
      <c r="AX396" s="91"/>
      <c r="AY396" s="91"/>
      <c r="AZ396" s="91"/>
      <c r="BA396" s="91"/>
      <c r="BB396" s="91"/>
      <c r="BC396" s="87"/>
      <c r="BD396" s="87"/>
    </row>
    <row r="397" spans="1:56" ht="15.75" customHeight="1" x14ac:dyDescent="0.25">
      <c r="A397" s="56"/>
      <c r="B397" s="49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75"/>
      <c r="T397" s="49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L397" s="90"/>
      <c r="AM397" s="91"/>
      <c r="AN397" s="91"/>
      <c r="AO397" s="91"/>
      <c r="AP397" s="91"/>
      <c r="AQ397" s="91"/>
      <c r="AR397" s="91"/>
      <c r="AS397" s="91"/>
      <c r="AT397" s="91"/>
      <c r="AU397" s="91"/>
      <c r="AV397" s="91"/>
      <c r="AW397" s="91"/>
      <c r="AX397" s="91"/>
      <c r="AY397" s="91"/>
      <c r="AZ397" s="91"/>
      <c r="BA397" s="91"/>
      <c r="BB397" s="91"/>
      <c r="BC397" s="87"/>
      <c r="BD397" s="87"/>
    </row>
    <row r="398" spans="1:56" ht="15.75" customHeight="1" x14ac:dyDescent="0.25">
      <c r="A398" s="56"/>
      <c r="B398" s="49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75"/>
      <c r="T398" s="49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L398" s="90"/>
      <c r="AM398" s="91"/>
      <c r="AN398" s="91"/>
      <c r="AO398" s="91"/>
      <c r="AP398" s="91"/>
      <c r="AQ398" s="91"/>
      <c r="AR398" s="91"/>
      <c r="AS398" s="91"/>
      <c r="AT398" s="91"/>
      <c r="AU398" s="91"/>
      <c r="AV398" s="91"/>
      <c r="AW398" s="91"/>
      <c r="AX398" s="91"/>
      <c r="AY398" s="91"/>
      <c r="AZ398" s="91"/>
      <c r="BA398" s="91"/>
      <c r="BB398" s="91"/>
      <c r="BC398" s="87"/>
      <c r="BD398" s="87"/>
    </row>
    <row r="399" spans="1:56" ht="15.75" customHeight="1" x14ac:dyDescent="0.2">
      <c r="A399" s="56"/>
      <c r="B399" s="49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75"/>
      <c r="T399" s="49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L399" s="49"/>
      <c r="AM399" s="56"/>
      <c r="AN399" s="56"/>
      <c r="AO399" s="56"/>
      <c r="AP399" s="56"/>
      <c r="AQ399" s="56"/>
      <c r="AR399" s="56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</row>
    <row r="400" spans="1:56" ht="15.75" customHeight="1" x14ac:dyDescent="0.2">
      <c r="A400" s="56"/>
      <c r="B400" s="49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75"/>
      <c r="T400" s="49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L400" s="49"/>
      <c r="AM400" s="56"/>
      <c r="AN400" s="56"/>
      <c r="AO400" s="56"/>
      <c r="AP400" s="56"/>
      <c r="AQ400" s="56"/>
      <c r="AR400" s="56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</row>
    <row r="401" spans="1:54" ht="15.75" customHeight="1" x14ac:dyDescent="0.2">
      <c r="A401" s="56"/>
      <c r="B401" s="49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75"/>
      <c r="T401" s="49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L401" s="49"/>
      <c r="AM401" s="56"/>
      <c r="AN401" s="56"/>
      <c r="AO401" s="56"/>
      <c r="AP401" s="56"/>
      <c r="AQ401" s="56"/>
      <c r="AR401" s="56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</row>
    <row r="402" spans="1:54" ht="15.75" customHeight="1" x14ac:dyDescent="0.2">
      <c r="A402" s="56"/>
      <c r="B402" s="49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75"/>
      <c r="T402" s="49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L402" s="49"/>
      <c r="AM402" s="56"/>
      <c r="AN402" s="56"/>
      <c r="AO402" s="56"/>
      <c r="AP402" s="56"/>
      <c r="AQ402" s="56"/>
      <c r="AR402" s="56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</row>
    <row r="403" spans="1:54" ht="15.75" customHeight="1" x14ac:dyDescent="0.2">
      <c r="A403" s="56"/>
      <c r="B403" s="49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75"/>
      <c r="T403" s="49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L403" s="49"/>
      <c r="AM403" s="56"/>
      <c r="AN403" s="56"/>
      <c r="AO403" s="56"/>
      <c r="AP403" s="56"/>
      <c r="AQ403" s="56"/>
      <c r="AR403" s="56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</row>
    <row r="404" spans="1:54" ht="15.75" customHeight="1" x14ac:dyDescent="0.2">
      <c r="A404" s="56"/>
      <c r="B404" s="49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75"/>
      <c r="T404" s="49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L404" s="49"/>
      <c r="AM404" s="56"/>
      <c r="AN404" s="56"/>
      <c r="AO404" s="56"/>
      <c r="AP404" s="56"/>
      <c r="AQ404" s="56"/>
      <c r="AR404" s="56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</row>
    <row r="405" spans="1:54" ht="15.75" customHeight="1" x14ac:dyDescent="0.2">
      <c r="A405" s="56"/>
      <c r="B405" s="49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75"/>
      <c r="T405" s="49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L405" s="49"/>
      <c r="AM405" s="56"/>
      <c r="AN405" s="56"/>
      <c r="AO405" s="56"/>
      <c r="AP405" s="56"/>
      <c r="AQ405" s="56"/>
      <c r="AR405" s="56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</row>
    <row r="406" spans="1:54" ht="15.75" customHeight="1" x14ac:dyDescent="0.2">
      <c r="A406" s="56"/>
      <c r="B406" s="49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75"/>
      <c r="T406" s="49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L406" s="49"/>
      <c r="AM406" s="56"/>
      <c r="AN406" s="56"/>
      <c r="AO406" s="56"/>
      <c r="AP406" s="56"/>
      <c r="AQ406" s="56"/>
      <c r="AR406" s="56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</row>
    <row r="407" spans="1:54" ht="15.75" customHeight="1" x14ac:dyDescent="0.2">
      <c r="A407" s="56"/>
      <c r="B407" s="49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75"/>
      <c r="T407" s="49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L407" s="49"/>
      <c r="AM407" s="56"/>
      <c r="AN407" s="56"/>
      <c r="AO407" s="56"/>
      <c r="AP407" s="56"/>
      <c r="AQ407" s="56"/>
      <c r="AR407" s="56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</row>
    <row r="408" spans="1:54" ht="15.75" customHeight="1" x14ac:dyDescent="0.2">
      <c r="A408" s="56"/>
      <c r="B408" s="49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75"/>
      <c r="T408" s="49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L408" s="49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</row>
    <row r="409" spans="1:54" ht="15.75" customHeight="1" x14ac:dyDescent="0.2">
      <c r="A409" s="56"/>
      <c r="B409" s="49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75"/>
      <c r="T409" s="49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L409" s="49"/>
      <c r="AM409" s="56"/>
      <c r="AN409" s="56"/>
      <c r="AO409" s="56"/>
      <c r="AP409" s="56"/>
      <c r="AQ409" s="56"/>
      <c r="AR409" s="56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</row>
    <row r="410" spans="1:54" ht="15.75" customHeight="1" x14ac:dyDescent="0.2">
      <c r="A410" s="56"/>
      <c r="B410" s="49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75"/>
      <c r="T410" s="49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L410" s="49"/>
      <c r="AM410" s="56"/>
      <c r="AN410" s="56"/>
      <c r="AO410" s="56"/>
      <c r="AP410" s="56"/>
      <c r="AQ410" s="56"/>
      <c r="AR410" s="56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</row>
    <row r="411" spans="1:54" ht="15.75" customHeight="1" x14ac:dyDescent="0.2">
      <c r="A411" s="56"/>
      <c r="B411" s="49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75"/>
      <c r="T411" s="49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L411" s="49"/>
      <c r="AM411" s="56"/>
      <c r="AN411" s="56"/>
      <c r="AO411" s="56"/>
      <c r="AP411" s="56"/>
      <c r="AQ411" s="56"/>
      <c r="AR411" s="56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</row>
    <row r="412" spans="1:54" ht="15.75" customHeight="1" x14ac:dyDescent="0.2">
      <c r="A412" s="56"/>
      <c r="B412" s="49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75"/>
      <c r="T412" s="49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L412" s="49"/>
      <c r="AM412" s="56"/>
      <c r="AN412" s="56"/>
      <c r="AO412" s="56"/>
      <c r="AP412" s="56"/>
      <c r="AQ412" s="56"/>
      <c r="AR412" s="56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</row>
    <row r="413" spans="1:54" ht="15.75" customHeight="1" x14ac:dyDescent="0.2">
      <c r="A413" s="56"/>
      <c r="B413" s="49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75"/>
      <c r="T413" s="49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L413" s="49"/>
      <c r="AM413" s="56"/>
      <c r="AN413" s="56"/>
      <c r="AO413" s="56"/>
      <c r="AP413" s="56"/>
      <c r="AQ413" s="56"/>
      <c r="AR413" s="56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</row>
    <row r="414" spans="1:54" ht="15.75" customHeight="1" x14ac:dyDescent="0.2">
      <c r="A414" s="56"/>
      <c r="B414" s="49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75"/>
      <c r="T414" s="49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L414" s="49"/>
      <c r="AM414" s="56"/>
      <c r="AN414" s="56"/>
      <c r="AO414" s="56"/>
      <c r="AP414" s="56"/>
      <c r="AQ414" s="56"/>
      <c r="AR414" s="56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</row>
    <row r="415" spans="1:54" ht="15.75" customHeight="1" x14ac:dyDescent="0.2">
      <c r="A415" s="56"/>
      <c r="B415" s="49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75"/>
      <c r="T415" s="49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L415" s="49"/>
      <c r="AM415" s="56"/>
      <c r="AN415" s="56"/>
      <c r="AO415" s="56"/>
      <c r="AP415" s="56"/>
      <c r="AQ415" s="56"/>
      <c r="AR415" s="56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</row>
    <row r="416" spans="1:54" ht="15.75" customHeight="1" x14ac:dyDescent="0.2">
      <c r="A416" s="56"/>
      <c r="B416" s="49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75"/>
      <c r="T416" s="49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L416" s="49"/>
      <c r="AM416" s="56"/>
      <c r="AN416" s="56"/>
      <c r="AO416" s="56"/>
      <c r="AP416" s="56"/>
      <c r="AQ416" s="56"/>
      <c r="AR416" s="56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</row>
    <row r="417" spans="1:54" ht="15.75" customHeight="1" x14ac:dyDescent="0.2">
      <c r="A417" s="56"/>
      <c r="B417" s="49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75"/>
      <c r="T417" s="49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L417" s="49"/>
      <c r="AM417" s="56"/>
      <c r="AN417" s="56"/>
      <c r="AO417" s="56"/>
      <c r="AP417" s="56"/>
      <c r="AQ417" s="56"/>
      <c r="AR417" s="56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</row>
    <row r="418" spans="1:54" ht="15.75" customHeight="1" x14ac:dyDescent="0.2">
      <c r="A418" s="56"/>
      <c r="B418" s="49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75"/>
      <c r="T418" s="49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L418" s="49"/>
      <c r="AM418" s="56"/>
      <c r="AN418" s="56"/>
      <c r="AO418" s="56"/>
      <c r="AP418" s="56"/>
      <c r="AQ418" s="56"/>
      <c r="AR418" s="56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</row>
    <row r="419" spans="1:54" ht="15.75" customHeight="1" x14ac:dyDescent="0.2">
      <c r="A419" s="56"/>
      <c r="B419" s="49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75"/>
      <c r="AL419" s="63"/>
    </row>
    <row r="420" spans="1:54" ht="15.75" customHeight="1" x14ac:dyDescent="0.2">
      <c r="A420" s="56"/>
      <c r="B420" s="49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75"/>
      <c r="AL420" s="63"/>
    </row>
    <row r="421" spans="1:54" ht="15.75" customHeight="1" x14ac:dyDescent="0.2">
      <c r="A421" s="56"/>
      <c r="B421" s="49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75"/>
      <c r="AL421" s="63"/>
    </row>
    <row r="422" spans="1:54" ht="15.75" customHeight="1" x14ac:dyDescent="0.2">
      <c r="A422" s="56"/>
      <c r="B422" s="49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75"/>
      <c r="AL422" s="63"/>
    </row>
    <row r="423" spans="1:54" ht="15.75" customHeight="1" x14ac:dyDescent="0.2">
      <c r="A423" s="56"/>
      <c r="B423" s="49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75"/>
      <c r="AL423" s="63"/>
    </row>
    <row r="424" spans="1:54" ht="15.75" customHeight="1" x14ac:dyDescent="0.2">
      <c r="A424" s="56"/>
      <c r="B424" s="49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75"/>
      <c r="AL424" s="63"/>
    </row>
    <row r="425" spans="1:54" ht="15.75" customHeight="1" x14ac:dyDescent="0.2">
      <c r="A425" s="56"/>
      <c r="B425" s="49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75"/>
      <c r="AL425" s="63"/>
    </row>
    <row r="426" spans="1:54" ht="15.75" customHeight="1" x14ac:dyDescent="0.2">
      <c r="A426" s="56"/>
      <c r="B426" s="49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75"/>
      <c r="AL426" s="63"/>
    </row>
    <row r="427" spans="1:54" ht="15.75" customHeight="1" x14ac:dyDescent="0.2">
      <c r="A427" s="56"/>
      <c r="B427" s="49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75"/>
      <c r="AL427" s="63"/>
    </row>
    <row r="428" spans="1:54" ht="15.75" customHeight="1" x14ac:dyDescent="0.2">
      <c r="A428" s="56"/>
      <c r="B428" s="49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75"/>
      <c r="AL428" s="63"/>
    </row>
    <row r="429" spans="1:54" ht="15.75" customHeight="1" x14ac:dyDescent="0.2">
      <c r="A429" s="56"/>
      <c r="B429" s="49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75"/>
      <c r="AL429" s="63"/>
    </row>
    <row r="430" spans="1:54" ht="15.75" customHeight="1" x14ac:dyDescent="0.2">
      <c r="A430" s="56"/>
      <c r="B430" s="49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75"/>
      <c r="AL430" s="63"/>
    </row>
    <row r="431" spans="1:54" ht="15.75" customHeight="1" x14ac:dyDescent="0.2">
      <c r="A431" s="56"/>
      <c r="B431" s="49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75"/>
      <c r="AL431" s="63"/>
    </row>
    <row r="432" spans="1:54" ht="15.75" customHeight="1" x14ac:dyDescent="0.2">
      <c r="A432" s="56"/>
      <c r="B432" s="49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75"/>
      <c r="AL432" s="63"/>
    </row>
    <row r="433" spans="1:38" ht="15.75" customHeight="1" x14ac:dyDescent="0.2">
      <c r="A433" s="56"/>
      <c r="B433" s="49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75"/>
      <c r="AL433" s="63"/>
    </row>
    <row r="434" spans="1:38" ht="15.75" customHeight="1" x14ac:dyDescent="0.2">
      <c r="A434" s="56"/>
      <c r="B434" s="49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75"/>
      <c r="AL434" s="63"/>
    </row>
    <row r="435" spans="1:38" ht="15.75" customHeight="1" x14ac:dyDescent="0.2">
      <c r="A435" s="56"/>
      <c r="B435" s="49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75"/>
      <c r="AL435" s="63"/>
    </row>
    <row r="436" spans="1:38" ht="15.75" customHeight="1" x14ac:dyDescent="0.2">
      <c r="A436" s="56"/>
      <c r="B436" s="49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75"/>
      <c r="AL436" s="63"/>
    </row>
    <row r="437" spans="1:38" ht="15.75" customHeight="1" x14ac:dyDescent="0.2">
      <c r="A437" s="56"/>
      <c r="B437" s="49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75"/>
      <c r="AL437" s="63"/>
    </row>
    <row r="438" spans="1:38" ht="15.75" customHeight="1" x14ac:dyDescent="0.2">
      <c r="A438" s="56"/>
      <c r="B438" s="49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75"/>
      <c r="AL438" s="63"/>
    </row>
    <row r="439" spans="1:38" ht="15.75" customHeight="1" x14ac:dyDescent="0.2">
      <c r="A439" s="56"/>
      <c r="B439" s="49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75"/>
      <c r="AL439" s="63"/>
    </row>
    <row r="440" spans="1:38" ht="15.75" customHeight="1" x14ac:dyDescent="0.2">
      <c r="A440" s="56"/>
      <c r="B440" s="49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75"/>
      <c r="AL440" s="63"/>
    </row>
    <row r="441" spans="1:38" ht="15.75" customHeight="1" x14ac:dyDescent="0.2">
      <c r="A441" s="56"/>
      <c r="B441" s="49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75"/>
      <c r="AL441" s="63"/>
    </row>
    <row r="442" spans="1:38" ht="15.75" customHeight="1" x14ac:dyDescent="0.2">
      <c r="A442" s="56"/>
      <c r="B442" s="49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75"/>
      <c r="AL442" s="63"/>
    </row>
    <row r="443" spans="1:38" ht="15.75" customHeight="1" x14ac:dyDescent="0.2">
      <c r="A443" s="56"/>
      <c r="B443" s="49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75"/>
    </row>
    <row r="444" spans="1:38" ht="15.75" customHeight="1" x14ac:dyDescent="0.2">
      <c r="A444" s="56"/>
      <c r="B444" s="49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75"/>
    </row>
    <row r="445" spans="1:38" ht="15.75" customHeight="1" x14ac:dyDescent="0.2">
      <c r="A445" s="56"/>
      <c r="B445" s="49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75"/>
    </row>
    <row r="446" spans="1:38" ht="15.75" customHeight="1" x14ac:dyDescent="0.2">
      <c r="A446" s="56"/>
      <c r="B446" s="49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75"/>
    </row>
    <row r="447" spans="1:38" ht="15.75" customHeight="1" x14ac:dyDescent="0.2">
      <c r="A447" s="56"/>
      <c r="B447" s="49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75"/>
    </row>
    <row r="448" spans="1:38" ht="15.75" customHeight="1" x14ac:dyDescent="0.2">
      <c r="A448" s="56"/>
      <c r="B448" s="49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75"/>
    </row>
    <row r="449" spans="1:19" ht="15.75" customHeight="1" x14ac:dyDescent="0.2">
      <c r="A449" s="56"/>
      <c r="B449" s="49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75"/>
    </row>
    <row r="450" spans="1:19" ht="15.75" customHeight="1" x14ac:dyDescent="0.2">
      <c r="A450" s="56"/>
      <c r="B450" s="49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75"/>
    </row>
    <row r="451" spans="1:19" ht="15.75" customHeight="1" x14ac:dyDescent="0.2">
      <c r="A451" s="56"/>
      <c r="B451" s="49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75"/>
    </row>
    <row r="452" spans="1:19" ht="15.75" customHeight="1" x14ac:dyDescent="0.2">
      <c r="A452" s="56"/>
      <c r="B452" s="49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75"/>
    </row>
    <row r="453" spans="1:19" ht="15.75" customHeight="1" x14ac:dyDescent="0.2">
      <c r="A453" s="56"/>
      <c r="B453" s="49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75"/>
    </row>
    <row r="454" spans="1:19" ht="15.75" customHeight="1" x14ac:dyDescent="0.2">
      <c r="A454" s="56"/>
      <c r="B454" s="49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75"/>
    </row>
    <row r="455" spans="1:19" ht="15.75" customHeight="1" x14ac:dyDescent="0.2">
      <c r="A455" s="56"/>
      <c r="B455" s="49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75"/>
    </row>
    <row r="456" spans="1:19" ht="15.75" customHeight="1" x14ac:dyDescent="0.2">
      <c r="A456" s="56"/>
      <c r="B456" s="49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75"/>
    </row>
    <row r="457" spans="1:19" ht="15.75" customHeight="1" x14ac:dyDescent="0.2">
      <c r="A457" s="56"/>
      <c r="B457" s="49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75"/>
    </row>
    <row r="458" spans="1:19" ht="15.75" customHeight="1" x14ac:dyDescent="0.2">
      <c r="A458" s="56"/>
      <c r="B458" s="49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75"/>
    </row>
    <row r="459" spans="1:19" ht="15.75" customHeight="1" x14ac:dyDescent="0.2">
      <c r="A459" s="56"/>
      <c r="B459" s="49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75"/>
    </row>
    <row r="460" spans="1:19" ht="15.75" customHeight="1" x14ac:dyDescent="0.2">
      <c r="A460" s="56"/>
      <c r="B460" s="49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75"/>
    </row>
    <row r="461" spans="1:19" ht="15.75" customHeight="1" x14ac:dyDescent="0.2">
      <c r="A461" s="56"/>
      <c r="B461" s="49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75"/>
    </row>
    <row r="462" spans="1:19" ht="15.75" customHeight="1" x14ac:dyDescent="0.2">
      <c r="A462" s="56"/>
      <c r="B462" s="49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75"/>
    </row>
    <row r="463" spans="1:19" ht="15.75" customHeight="1" x14ac:dyDescent="0.2">
      <c r="A463" s="56"/>
      <c r="B463" s="49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75"/>
    </row>
    <row r="464" spans="1:19" ht="15.75" customHeight="1" x14ac:dyDescent="0.2">
      <c r="A464" s="56"/>
      <c r="B464" s="49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75"/>
    </row>
    <row r="465" spans="1:19" ht="15.75" customHeight="1" x14ac:dyDescent="0.2">
      <c r="A465" s="56"/>
      <c r="B465" s="49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75"/>
    </row>
    <row r="466" spans="1:19" ht="15.75" customHeight="1" x14ac:dyDescent="0.2">
      <c r="A466" s="56"/>
      <c r="B466" s="49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75"/>
    </row>
    <row r="467" spans="1:19" ht="15.75" customHeight="1" x14ac:dyDescent="0.2">
      <c r="A467" s="56"/>
      <c r="B467" s="49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75"/>
    </row>
    <row r="468" spans="1:19" ht="15.75" customHeight="1" x14ac:dyDescent="0.2">
      <c r="A468" s="56"/>
      <c r="B468" s="49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75"/>
    </row>
    <row r="469" spans="1:19" ht="15.75" customHeight="1" x14ac:dyDescent="0.2">
      <c r="A469" s="56"/>
      <c r="B469" s="49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75"/>
    </row>
    <row r="470" spans="1:19" ht="15.75" customHeight="1" x14ac:dyDescent="0.2">
      <c r="A470" s="56"/>
      <c r="B470" s="49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75"/>
    </row>
    <row r="471" spans="1:19" ht="15.75" customHeight="1" x14ac:dyDescent="0.2">
      <c r="A471" s="56"/>
      <c r="B471" s="49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75"/>
    </row>
    <row r="472" spans="1:19" ht="15.75" customHeight="1" x14ac:dyDescent="0.2">
      <c r="A472" s="56"/>
      <c r="B472" s="49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75"/>
    </row>
    <row r="473" spans="1:19" ht="15.75" customHeight="1" x14ac:dyDescent="0.2">
      <c r="A473" s="56"/>
      <c r="B473" s="49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75"/>
    </row>
    <row r="474" spans="1:19" ht="15.75" customHeight="1" x14ac:dyDescent="0.2">
      <c r="A474" s="56"/>
      <c r="B474" s="49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75"/>
    </row>
    <row r="475" spans="1:19" ht="15.75" customHeight="1" x14ac:dyDescent="0.2">
      <c r="A475" s="56"/>
      <c r="B475" s="49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75"/>
    </row>
    <row r="476" spans="1:19" ht="15.75" customHeight="1" x14ac:dyDescent="0.2">
      <c r="A476" s="56"/>
      <c r="B476" s="49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75"/>
    </row>
    <row r="477" spans="1:19" ht="15.75" customHeight="1" x14ac:dyDescent="0.2">
      <c r="A477" s="56"/>
      <c r="B477" s="49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75"/>
    </row>
    <row r="478" spans="1:19" ht="15.75" customHeight="1" x14ac:dyDescent="0.2">
      <c r="A478" s="56"/>
      <c r="B478" s="49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75"/>
    </row>
    <row r="479" spans="1:19" ht="15.75" customHeight="1" x14ac:dyDescent="0.2">
      <c r="A479" s="56"/>
      <c r="B479" s="49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75"/>
    </row>
    <row r="480" spans="1:19" ht="15.75" customHeight="1" x14ac:dyDescent="0.2">
      <c r="A480" s="56"/>
      <c r="B480" s="49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75"/>
    </row>
    <row r="481" spans="1:19" ht="15.75" customHeight="1" x14ac:dyDescent="0.2">
      <c r="A481" s="56"/>
      <c r="B481" s="49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75"/>
    </row>
    <row r="482" spans="1:19" ht="15.75" customHeight="1" x14ac:dyDescent="0.2">
      <c r="A482" s="56"/>
      <c r="B482" s="49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75"/>
    </row>
    <row r="483" spans="1:19" ht="15.75" customHeight="1" x14ac:dyDescent="0.2">
      <c r="A483" s="56"/>
      <c r="B483" s="49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75"/>
    </row>
    <row r="484" spans="1:19" ht="15.75" customHeight="1" x14ac:dyDescent="0.2">
      <c r="A484" s="56"/>
      <c r="B484" s="49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75"/>
    </row>
    <row r="485" spans="1:19" ht="15.75" customHeight="1" x14ac:dyDescent="0.2">
      <c r="A485" s="56"/>
      <c r="B485" s="49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75"/>
    </row>
    <row r="486" spans="1:19" ht="15.75" customHeight="1" x14ac:dyDescent="0.2">
      <c r="A486" s="56"/>
      <c r="B486" s="49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75"/>
    </row>
    <row r="487" spans="1:19" ht="15.75" customHeight="1" x14ac:dyDescent="0.2">
      <c r="A487" s="56"/>
      <c r="B487" s="49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75"/>
    </row>
    <row r="488" spans="1:19" ht="15.75" customHeight="1" x14ac:dyDescent="0.2">
      <c r="A488" s="56"/>
      <c r="B488" s="49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75"/>
    </row>
    <row r="489" spans="1:19" ht="15.75" customHeight="1" x14ac:dyDescent="0.2">
      <c r="A489" s="56"/>
      <c r="B489" s="49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75"/>
    </row>
    <row r="490" spans="1:19" ht="15.75" customHeight="1" x14ac:dyDescent="0.2">
      <c r="A490" s="56"/>
      <c r="B490" s="49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75"/>
    </row>
    <row r="491" spans="1:19" ht="15.75" customHeight="1" x14ac:dyDescent="0.2">
      <c r="A491" s="56"/>
      <c r="B491" s="49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75"/>
    </row>
    <row r="492" spans="1:19" ht="15.75" customHeight="1" x14ac:dyDescent="0.2">
      <c r="A492" s="56"/>
      <c r="B492" s="49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75"/>
    </row>
    <row r="493" spans="1:19" ht="15.75" customHeight="1" x14ac:dyDescent="0.2">
      <c r="A493" s="56"/>
      <c r="B493" s="49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75"/>
    </row>
    <row r="494" spans="1:19" ht="15.75" customHeight="1" x14ac:dyDescent="0.2">
      <c r="A494" s="56"/>
      <c r="B494" s="49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75"/>
    </row>
    <row r="495" spans="1:19" ht="15.75" customHeight="1" x14ac:dyDescent="0.2">
      <c r="A495" s="56"/>
      <c r="B495" s="49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75"/>
    </row>
    <row r="496" spans="1:19" ht="15.75" customHeight="1" x14ac:dyDescent="0.2">
      <c r="A496" s="56"/>
      <c r="B496" s="49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75"/>
    </row>
    <row r="497" spans="1:19" ht="15.75" customHeight="1" x14ac:dyDescent="0.2">
      <c r="A497" s="56"/>
      <c r="B497" s="49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75"/>
    </row>
    <row r="498" spans="1:19" ht="15.75" customHeight="1" x14ac:dyDescent="0.2">
      <c r="A498" s="56"/>
      <c r="B498" s="49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75"/>
    </row>
    <row r="499" spans="1:19" ht="15.75" customHeight="1" x14ac:dyDescent="0.2">
      <c r="A499" s="56"/>
      <c r="B499" s="49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75"/>
    </row>
    <row r="500" spans="1:19" ht="15.75" customHeight="1" x14ac:dyDescent="0.2">
      <c r="A500" s="56"/>
      <c r="B500" s="49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75"/>
    </row>
    <row r="501" spans="1:19" ht="15.75" customHeight="1" x14ac:dyDescent="0.2">
      <c r="A501" s="56"/>
      <c r="B501" s="49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75"/>
    </row>
    <row r="502" spans="1:19" ht="15.75" customHeight="1" x14ac:dyDescent="0.2">
      <c r="A502" s="56"/>
      <c r="B502" s="49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75"/>
    </row>
    <row r="503" spans="1:19" ht="15.75" customHeight="1" x14ac:dyDescent="0.2">
      <c r="A503" s="56"/>
      <c r="B503" s="49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75"/>
    </row>
    <row r="504" spans="1:19" ht="15.75" customHeight="1" x14ac:dyDescent="0.2">
      <c r="A504" s="56"/>
      <c r="B504" s="49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75"/>
    </row>
    <row r="505" spans="1:19" ht="15.75" customHeight="1" x14ac:dyDescent="0.2">
      <c r="A505" s="56"/>
      <c r="B505" s="49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75"/>
    </row>
    <row r="506" spans="1:19" ht="15.75" customHeight="1" x14ac:dyDescent="0.2">
      <c r="A506" s="56"/>
      <c r="B506" s="49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75"/>
    </row>
    <row r="507" spans="1:19" ht="15.75" customHeight="1" x14ac:dyDescent="0.2">
      <c r="A507" s="56"/>
      <c r="B507" s="49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75"/>
    </row>
    <row r="508" spans="1:19" ht="15.75" customHeight="1" x14ac:dyDescent="0.2">
      <c r="A508" s="56"/>
      <c r="B508" s="49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75"/>
    </row>
    <row r="509" spans="1:19" ht="15.75" customHeight="1" x14ac:dyDescent="0.2">
      <c r="A509" s="56"/>
      <c r="B509" s="49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75"/>
    </row>
    <row r="510" spans="1:19" ht="15.75" customHeight="1" x14ac:dyDescent="0.2">
      <c r="A510" s="56"/>
      <c r="B510" s="49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75"/>
    </row>
    <row r="511" spans="1:19" ht="15.75" customHeight="1" x14ac:dyDescent="0.2">
      <c r="A511" s="56"/>
      <c r="B511" s="49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75"/>
    </row>
    <row r="512" spans="1:19" ht="15.75" customHeight="1" x14ac:dyDescent="0.2">
      <c r="A512" s="56"/>
      <c r="B512" s="49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75"/>
    </row>
    <row r="513" spans="1:19" ht="15.75" customHeight="1" x14ac:dyDescent="0.2">
      <c r="A513" s="56"/>
      <c r="B513" s="49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75"/>
    </row>
    <row r="514" spans="1:19" ht="15.75" customHeight="1" x14ac:dyDescent="0.2">
      <c r="A514" s="56"/>
      <c r="B514" s="49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75"/>
    </row>
    <row r="515" spans="1:19" ht="15.75" customHeight="1" x14ac:dyDescent="0.2">
      <c r="A515" s="56"/>
      <c r="B515" s="49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75"/>
    </row>
    <row r="516" spans="1:19" ht="15.75" customHeight="1" x14ac:dyDescent="0.2">
      <c r="A516" s="56"/>
      <c r="B516" s="49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75"/>
    </row>
    <row r="517" spans="1:19" ht="15.75" customHeight="1" x14ac:dyDescent="0.2">
      <c r="A517" s="56"/>
      <c r="B517" s="49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75"/>
    </row>
    <row r="518" spans="1:19" ht="15.75" customHeight="1" x14ac:dyDescent="0.2">
      <c r="A518" s="56"/>
      <c r="B518" s="49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75"/>
    </row>
    <row r="519" spans="1:19" ht="15.75" customHeight="1" x14ac:dyDescent="0.2">
      <c r="A519" s="56"/>
      <c r="B519" s="49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75"/>
    </row>
    <row r="520" spans="1:19" ht="15.75" customHeight="1" x14ac:dyDescent="0.2">
      <c r="A520" s="56"/>
      <c r="B520" s="49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75"/>
    </row>
    <row r="521" spans="1:19" ht="15.75" customHeight="1" x14ac:dyDescent="0.2">
      <c r="A521" s="56"/>
      <c r="B521" s="49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75"/>
    </row>
    <row r="522" spans="1:19" ht="15.75" customHeight="1" x14ac:dyDescent="0.2">
      <c r="A522" s="56"/>
      <c r="B522" s="49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75"/>
    </row>
    <row r="523" spans="1:19" ht="15.75" customHeight="1" x14ac:dyDescent="0.2">
      <c r="A523" s="56"/>
      <c r="B523" s="49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75"/>
    </row>
    <row r="524" spans="1:19" ht="15.75" customHeight="1" x14ac:dyDescent="0.2">
      <c r="A524" s="56"/>
      <c r="B524" s="49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75"/>
    </row>
    <row r="525" spans="1:19" ht="15.75" customHeight="1" x14ac:dyDescent="0.2">
      <c r="A525" s="56"/>
      <c r="B525" s="49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75"/>
    </row>
    <row r="526" spans="1:19" ht="15.75" customHeight="1" x14ac:dyDescent="0.2">
      <c r="A526" s="56"/>
      <c r="B526" s="49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75"/>
    </row>
    <row r="527" spans="1:19" ht="15.75" customHeight="1" x14ac:dyDescent="0.2">
      <c r="A527" s="56"/>
      <c r="B527" s="49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75"/>
    </row>
    <row r="528" spans="1:19" ht="15.75" customHeight="1" x14ac:dyDescent="0.2">
      <c r="A528" s="56"/>
      <c r="B528" s="49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75"/>
    </row>
    <row r="529" spans="1:19" ht="15.75" customHeight="1" x14ac:dyDescent="0.2">
      <c r="A529" s="56"/>
      <c r="B529" s="49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75"/>
    </row>
    <row r="530" spans="1:19" ht="15.75" customHeight="1" x14ac:dyDescent="0.2">
      <c r="A530" s="56"/>
      <c r="B530" s="49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75"/>
    </row>
    <row r="531" spans="1:19" ht="15.75" customHeight="1" x14ac:dyDescent="0.2">
      <c r="A531" s="56"/>
      <c r="B531" s="49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75"/>
    </row>
    <row r="532" spans="1:19" ht="15.75" customHeight="1" x14ac:dyDescent="0.2">
      <c r="A532" s="56"/>
      <c r="B532" s="49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75"/>
    </row>
    <row r="533" spans="1:19" ht="15.75" customHeight="1" x14ac:dyDescent="0.2">
      <c r="A533" s="56"/>
      <c r="B533" s="49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75"/>
    </row>
    <row r="534" spans="1:19" ht="15.75" customHeight="1" x14ac:dyDescent="0.2">
      <c r="A534" s="56"/>
      <c r="B534" s="49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75"/>
    </row>
    <row r="535" spans="1:19" ht="15.75" customHeight="1" x14ac:dyDescent="0.2">
      <c r="A535" s="56"/>
      <c r="B535" s="49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75"/>
    </row>
    <row r="536" spans="1:19" ht="15.75" customHeight="1" x14ac:dyDescent="0.2">
      <c r="A536" s="56"/>
      <c r="B536" s="49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75"/>
    </row>
    <row r="537" spans="1:19" ht="15.75" customHeight="1" x14ac:dyDescent="0.2">
      <c r="A537" s="56"/>
      <c r="B537" s="49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75"/>
    </row>
    <row r="538" spans="1:19" ht="15.75" customHeight="1" x14ac:dyDescent="0.2">
      <c r="A538" s="56"/>
      <c r="B538" s="49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75"/>
    </row>
    <row r="539" spans="1:19" ht="15.75" customHeight="1" x14ac:dyDescent="0.2">
      <c r="A539" s="56"/>
      <c r="B539" s="49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75"/>
    </row>
    <row r="540" spans="1:19" ht="15.75" customHeight="1" x14ac:dyDescent="0.2">
      <c r="A540" s="56"/>
      <c r="B540" s="49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75"/>
    </row>
    <row r="541" spans="1:19" ht="15.75" customHeight="1" x14ac:dyDescent="0.2">
      <c r="A541" s="56"/>
      <c r="B541" s="49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75"/>
    </row>
    <row r="542" spans="1:19" ht="15.75" customHeight="1" x14ac:dyDescent="0.2">
      <c r="A542" s="56"/>
      <c r="B542" s="49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75"/>
    </row>
    <row r="543" spans="1:19" ht="15.75" customHeight="1" x14ac:dyDescent="0.2">
      <c r="A543" s="56"/>
      <c r="B543" s="49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75"/>
    </row>
    <row r="544" spans="1:19" ht="15.75" customHeight="1" x14ac:dyDescent="0.2">
      <c r="A544" s="56"/>
      <c r="B544" s="49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75"/>
    </row>
    <row r="545" spans="1:19" ht="15.75" customHeight="1" x14ac:dyDescent="0.2">
      <c r="A545" s="56"/>
      <c r="B545" s="49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75"/>
    </row>
    <row r="546" spans="1:19" ht="15.75" customHeight="1" x14ac:dyDescent="0.2">
      <c r="A546" s="56"/>
      <c r="B546" s="49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75"/>
    </row>
    <row r="547" spans="1:19" ht="15.75" customHeight="1" x14ac:dyDescent="0.2">
      <c r="A547" s="56"/>
      <c r="B547" s="49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75"/>
    </row>
    <row r="548" spans="1:19" ht="15.75" customHeight="1" x14ac:dyDescent="0.2">
      <c r="A548" s="56"/>
      <c r="B548" s="49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75"/>
    </row>
    <row r="549" spans="1:19" ht="15.75" customHeight="1" x14ac:dyDescent="0.2">
      <c r="A549" s="56"/>
      <c r="B549" s="49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75"/>
    </row>
    <row r="550" spans="1:19" ht="15.75" customHeight="1" x14ac:dyDescent="0.2">
      <c r="A550" s="56"/>
      <c r="B550" s="49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75"/>
    </row>
    <row r="551" spans="1:19" ht="15.75" customHeight="1" x14ac:dyDescent="0.2">
      <c r="A551" s="56"/>
      <c r="B551" s="49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75"/>
    </row>
    <row r="552" spans="1:19" ht="15.75" customHeight="1" x14ac:dyDescent="0.2">
      <c r="A552" s="56"/>
      <c r="B552" s="49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75"/>
    </row>
    <row r="553" spans="1:19" ht="15.75" customHeight="1" x14ac:dyDescent="0.2">
      <c r="A553" s="56"/>
      <c r="B553" s="49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75"/>
    </row>
    <row r="554" spans="1:19" ht="15.75" customHeight="1" x14ac:dyDescent="0.2">
      <c r="A554" s="56"/>
      <c r="B554" s="49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75"/>
    </row>
    <row r="555" spans="1:19" ht="15.75" customHeight="1" x14ac:dyDescent="0.2">
      <c r="A555" s="56"/>
      <c r="B555" s="49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75"/>
    </row>
    <row r="556" spans="1:19" ht="15.75" customHeight="1" x14ac:dyDescent="0.2">
      <c r="A556" s="56"/>
      <c r="B556" s="49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75"/>
    </row>
    <row r="557" spans="1:19" ht="15.75" customHeight="1" x14ac:dyDescent="0.2">
      <c r="A557" s="56"/>
      <c r="B557" s="49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75"/>
    </row>
    <row r="558" spans="1:19" ht="15.75" customHeight="1" x14ac:dyDescent="0.2">
      <c r="A558" s="56"/>
      <c r="B558" s="49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75"/>
    </row>
    <row r="559" spans="1:19" ht="15.75" customHeight="1" x14ac:dyDescent="0.2">
      <c r="A559" s="56"/>
      <c r="B559" s="49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75"/>
    </row>
    <row r="560" spans="1:19" ht="15.75" customHeight="1" x14ac:dyDescent="0.2">
      <c r="A560" s="56"/>
      <c r="B560" s="49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75"/>
    </row>
    <row r="561" spans="1:19" ht="15.75" customHeight="1" x14ac:dyDescent="0.2">
      <c r="A561" s="56"/>
      <c r="B561" s="49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75"/>
    </row>
    <row r="562" spans="1:19" ht="15.75" customHeight="1" x14ac:dyDescent="0.2">
      <c r="A562" s="56"/>
      <c r="B562" s="49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75"/>
    </row>
    <row r="563" spans="1:19" ht="15.75" customHeight="1" x14ac:dyDescent="0.2">
      <c r="A563" s="56"/>
      <c r="B563" s="49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75"/>
    </row>
    <row r="564" spans="1:19" ht="15.75" customHeight="1" x14ac:dyDescent="0.2">
      <c r="A564" s="56"/>
      <c r="B564" s="49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75"/>
    </row>
    <row r="565" spans="1:19" ht="15.75" customHeight="1" x14ac:dyDescent="0.2">
      <c r="A565" s="56"/>
      <c r="B565" s="49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75"/>
    </row>
    <row r="566" spans="1:19" ht="15.75" customHeight="1" x14ac:dyDescent="0.2">
      <c r="A566" s="56"/>
      <c r="B566" s="49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75"/>
    </row>
    <row r="567" spans="1:19" ht="15.75" customHeight="1" x14ac:dyDescent="0.2">
      <c r="A567" s="56"/>
      <c r="B567" s="49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75"/>
    </row>
    <row r="568" spans="1:19" ht="15.75" customHeight="1" x14ac:dyDescent="0.2">
      <c r="A568" s="56"/>
      <c r="B568" s="49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75"/>
    </row>
    <row r="569" spans="1:19" ht="15.75" customHeight="1" x14ac:dyDescent="0.2">
      <c r="A569" s="56"/>
      <c r="B569" s="49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75"/>
    </row>
    <row r="570" spans="1:19" ht="15.75" customHeight="1" x14ac:dyDescent="0.2">
      <c r="A570" s="56"/>
      <c r="B570" s="49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75"/>
    </row>
    <row r="571" spans="1:19" ht="15.75" customHeight="1" x14ac:dyDescent="0.2">
      <c r="A571" s="56"/>
      <c r="B571" s="49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75"/>
    </row>
    <row r="572" spans="1:19" ht="15.75" customHeight="1" x14ac:dyDescent="0.2">
      <c r="A572" s="56"/>
      <c r="B572" s="49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75"/>
    </row>
    <row r="573" spans="1:19" ht="15.75" customHeight="1" x14ac:dyDescent="0.2">
      <c r="A573" s="56"/>
      <c r="B573" s="49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75"/>
    </row>
    <row r="574" spans="1:19" ht="15.75" customHeight="1" x14ac:dyDescent="0.2">
      <c r="A574" s="56"/>
      <c r="B574" s="49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75"/>
    </row>
    <row r="575" spans="1:19" ht="15.75" customHeight="1" x14ac:dyDescent="0.2">
      <c r="A575" s="56"/>
      <c r="B575" s="49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75"/>
    </row>
    <row r="576" spans="1:19" ht="15.75" customHeight="1" x14ac:dyDescent="0.2">
      <c r="A576" s="56"/>
      <c r="B576" s="49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75"/>
    </row>
    <row r="577" spans="1:19" ht="15.75" customHeight="1" x14ac:dyDescent="0.2">
      <c r="A577" s="56"/>
      <c r="B577" s="49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75"/>
    </row>
    <row r="578" spans="1:19" ht="15.75" customHeight="1" x14ac:dyDescent="0.2">
      <c r="A578" s="56"/>
      <c r="B578" s="49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75"/>
    </row>
    <row r="579" spans="1:19" ht="15.75" customHeight="1" x14ac:dyDescent="0.2">
      <c r="A579" s="56"/>
      <c r="B579" s="49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75"/>
    </row>
    <row r="580" spans="1:19" ht="15.75" customHeight="1" x14ac:dyDescent="0.2">
      <c r="A580" s="56"/>
      <c r="B580" s="49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75"/>
    </row>
    <row r="581" spans="1:19" ht="15.75" customHeight="1" x14ac:dyDescent="0.2">
      <c r="A581" s="56"/>
      <c r="B581" s="49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75"/>
    </row>
    <row r="582" spans="1:19" ht="15.75" customHeight="1" x14ac:dyDescent="0.2">
      <c r="A582" s="56"/>
      <c r="B582" s="49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75"/>
    </row>
    <row r="583" spans="1:19" ht="15.75" customHeight="1" x14ac:dyDescent="0.2">
      <c r="A583" s="56"/>
      <c r="B583" s="49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75"/>
    </row>
    <row r="584" spans="1:19" ht="15.75" customHeight="1" x14ac:dyDescent="0.2">
      <c r="A584" s="56"/>
      <c r="B584" s="49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75"/>
    </row>
    <row r="585" spans="1:19" ht="15.75" customHeight="1" x14ac:dyDescent="0.2">
      <c r="A585" s="56"/>
      <c r="B585" s="49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75"/>
    </row>
    <row r="586" spans="1:19" ht="15.75" customHeight="1" x14ac:dyDescent="0.2">
      <c r="A586" s="56"/>
      <c r="B586" s="49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75"/>
    </row>
    <row r="587" spans="1:19" ht="15.75" customHeight="1" x14ac:dyDescent="0.2">
      <c r="A587" s="56"/>
      <c r="B587" s="49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75"/>
    </row>
    <row r="588" spans="1:19" ht="15.75" customHeight="1" x14ac:dyDescent="0.2">
      <c r="A588" s="56"/>
      <c r="B588" s="49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75"/>
    </row>
    <row r="589" spans="1:19" ht="15.75" customHeight="1" x14ac:dyDescent="0.2">
      <c r="A589" s="56"/>
      <c r="B589" s="49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75"/>
    </row>
    <row r="590" spans="1:19" ht="15.75" customHeight="1" x14ac:dyDescent="0.2">
      <c r="A590" s="56"/>
      <c r="B590" s="49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75"/>
    </row>
    <row r="591" spans="1:19" ht="15.75" customHeight="1" x14ac:dyDescent="0.2">
      <c r="A591" s="56"/>
      <c r="B591" s="49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75"/>
    </row>
    <row r="592" spans="1:19" ht="15.75" customHeight="1" x14ac:dyDescent="0.2">
      <c r="A592" s="56"/>
      <c r="B592" s="49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75"/>
    </row>
    <row r="593" spans="1:19" ht="15.75" customHeight="1" x14ac:dyDescent="0.2">
      <c r="A593" s="56"/>
      <c r="B593" s="49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75"/>
    </row>
    <row r="594" spans="1:19" ht="15.75" customHeight="1" x14ac:dyDescent="0.2">
      <c r="A594" s="56"/>
      <c r="B594" s="49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75"/>
    </row>
    <row r="595" spans="1:19" ht="15.75" customHeight="1" x14ac:dyDescent="0.2">
      <c r="A595" s="56"/>
      <c r="B595" s="49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75"/>
    </row>
    <row r="596" spans="1:19" ht="15.75" customHeight="1" x14ac:dyDescent="0.2">
      <c r="A596" s="56"/>
      <c r="B596" s="49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75"/>
    </row>
    <row r="597" spans="1:19" ht="15.75" customHeight="1" x14ac:dyDescent="0.2">
      <c r="A597" s="56"/>
      <c r="B597" s="49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75"/>
    </row>
    <row r="598" spans="1:19" ht="15.75" customHeight="1" x14ac:dyDescent="0.2">
      <c r="A598" s="56"/>
      <c r="B598" s="49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75"/>
    </row>
    <row r="599" spans="1:19" ht="15.75" customHeight="1" x14ac:dyDescent="0.2">
      <c r="A599" s="56"/>
      <c r="B599" s="49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75"/>
    </row>
    <row r="600" spans="1:19" ht="15.75" customHeight="1" x14ac:dyDescent="0.2">
      <c r="A600" s="56"/>
      <c r="B600" s="49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75"/>
    </row>
    <row r="601" spans="1:19" ht="15.75" customHeight="1" x14ac:dyDescent="0.2">
      <c r="A601" s="56"/>
      <c r="B601" s="49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75"/>
    </row>
    <row r="602" spans="1:19" ht="15.75" customHeight="1" x14ac:dyDescent="0.2">
      <c r="A602" s="56"/>
      <c r="B602" s="49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75"/>
    </row>
    <row r="603" spans="1:19" ht="15.75" customHeight="1" x14ac:dyDescent="0.2">
      <c r="A603" s="56"/>
      <c r="B603" s="49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75"/>
    </row>
    <row r="604" spans="1:19" ht="15.75" customHeight="1" x14ac:dyDescent="0.2">
      <c r="A604" s="56"/>
      <c r="B604" s="49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75"/>
    </row>
    <row r="605" spans="1:19" ht="15.75" customHeight="1" x14ac:dyDescent="0.2">
      <c r="A605" s="56"/>
      <c r="B605" s="49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75"/>
    </row>
    <row r="606" spans="1:19" ht="15.75" customHeight="1" x14ac:dyDescent="0.2">
      <c r="A606" s="56"/>
      <c r="B606" s="49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75"/>
    </row>
    <row r="607" spans="1:19" ht="15.75" customHeight="1" x14ac:dyDescent="0.2">
      <c r="A607" s="56"/>
      <c r="B607" s="49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75"/>
    </row>
    <row r="608" spans="1:19" ht="15.75" customHeight="1" x14ac:dyDescent="0.2">
      <c r="A608" s="56"/>
      <c r="B608" s="49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75"/>
    </row>
    <row r="609" spans="1:19" ht="15.75" customHeight="1" x14ac:dyDescent="0.2">
      <c r="A609" s="56"/>
      <c r="B609" s="49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75"/>
    </row>
    <row r="610" spans="1:19" ht="15.75" customHeight="1" x14ac:dyDescent="0.2">
      <c r="A610" s="56"/>
      <c r="B610" s="49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75"/>
    </row>
    <row r="611" spans="1:19" ht="15.75" customHeight="1" x14ac:dyDescent="0.2">
      <c r="A611" s="56"/>
      <c r="B611" s="49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75"/>
    </row>
    <row r="612" spans="1:19" ht="15.75" customHeight="1" x14ac:dyDescent="0.2">
      <c r="A612" s="56"/>
      <c r="B612" s="49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75"/>
    </row>
    <row r="613" spans="1:19" ht="15.75" customHeight="1" x14ac:dyDescent="0.2">
      <c r="A613" s="56"/>
      <c r="B613" s="49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75"/>
    </row>
    <row r="614" spans="1:19" ht="15.75" customHeight="1" x14ac:dyDescent="0.2">
      <c r="A614" s="56"/>
      <c r="B614" s="49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75"/>
    </row>
    <row r="615" spans="1:19" ht="15.75" customHeight="1" x14ac:dyDescent="0.2">
      <c r="A615" s="56"/>
      <c r="B615" s="49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75"/>
    </row>
    <row r="616" spans="1:19" ht="15.75" customHeight="1" x14ac:dyDescent="0.2">
      <c r="A616" s="56"/>
      <c r="B616" s="49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75"/>
    </row>
    <row r="617" spans="1:19" ht="15.75" customHeight="1" x14ac:dyDescent="0.2">
      <c r="A617" s="56"/>
      <c r="B617" s="49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75"/>
    </row>
    <row r="618" spans="1:19" ht="15.75" customHeight="1" x14ac:dyDescent="0.2">
      <c r="A618" s="56"/>
      <c r="B618" s="49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75"/>
    </row>
    <row r="619" spans="1:19" ht="15.75" customHeight="1" x14ac:dyDescent="0.2">
      <c r="A619" s="56"/>
      <c r="B619" s="49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75"/>
    </row>
    <row r="620" spans="1:19" ht="15.75" customHeight="1" x14ac:dyDescent="0.2">
      <c r="A620" s="56"/>
      <c r="B620" s="49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75"/>
    </row>
    <row r="621" spans="1:19" ht="15.75" customHeight="1" x14ac:dyDescent="0.2">
      <c r="A621" s="56"/>
      <c r="B621" s="49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75"/>
    </row>
    <row r="622" spans="1:19" ht="15.75" customHeight="1" x14ac:dyDescent="0.2">
      <c r="A622" s="56"/>
      <c r="B622" s="49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75"/>
    </row>
    <row r="623" spans="1:19" ht="15.75" customHeight="1" x14ac:dyDescent="0.2">
      <c r="A623" s="56"/>
      <c r="B623" s="49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75"/>
    </row>
    <row r="624" spans="1:19" ht="15.75" customHeight="1" x14ac:dyDescent="0.2">
      <c r="A624" s="56"/>
      <c r="B624" s="49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75"/>
    </row>
    <row r="625" spans="1:19" ht="15.75" customHeight="1" x14ac:dyDescent="0.2">
      <c r="A625" s="56"/>
      <c r="B625" s="49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75"/>
    </row>
    <row r="626" spans="1:19" ht="15.75" customHeight="1" x14ac:dyDescent="0.2">
      <c r="A626" s="56"/>
      <c r="B626" s="49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75"/>
    </row>
    <row r="627" spans="1:19" ht="15.75" customHeight="1" x14ac:dyDescent="0.2">
      <c r="A627" s="56"/>
      <c r="B627" s="49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75"/>
    </row>
    <row r="628" spans="1:19" ht="15.75" customHeight="1" x14ac:dyDescent="0.2">
      <c r="A628" s="56"/>
      <c r="B628" s="49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75"/>
    </row>
    <row r="629" spans="1:19" ht="15.75" customHeight="1" x14ac:dyDescent="0.2">
      <c r="A629" s="56"/>
      <c r="B629" s="49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75"/>
    </row>
    <row r="630" spans="1:19" ht="15.75" customHeight="1" x14ac:dyDescent="0.2">
      <c r="A630" s="56"/>
      <c r="B630" s="49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75"/>
    </row>
    <row r="631" spans="1:19" ht="15.75" customHeight="1" x14ac:dyDescent="0.2">
      <c r="A631" s="56"/>
      <c r="B631" s="49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75"/>
    </row>
    <row r="632" spans="1:19" ht="15.75" customHeight="1" x14ac:dyDescent="0.2">
      <c r="A632" s="56"/>
      <c r="B632" s="49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75"/>
    </row>
    <row r="633" spans="1:19" ht="15.75" customHeight="1" x14ac:dyDescent="0.2">
      <c r="A633" s="56"/>
      <c r="B633" s="49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75"/>
    </row>
    <row r="634" spans="1:19" ht="15.75" customHeight="1" x14ac:dyDescent="0.2">
      <c r="A634" s="56"/>
      <c r="B634" s="49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75"/>
    </row>
    <row r="635" spans="1:19" ht="15.75" customHeight="1" x14ac:dyDescent="0.2">
      <c r="A635" s="56"/>
      <c r="B635" s="49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75"/>
    </row>
    <row r="636" spans="1:19" ht="15.75" customHeight="1" x14ac:dyDescent="0.2">
      <c r="A636" s="56"/>
      <c r="B636" s="49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75"/>
    </row>
    <row r="637" spans="1:19" ht="15.75" customHeight="1" x14ac:dyDescent="0.2">
      <c r="A637" s="56"/>
      <c r="B637" s="49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75"/>
    </row>
    <row r="638" spans="1:19" ht="15.75" customHeight="1" x14ac:dyDescent="0.2">
      <c r="A638" s="56"/>
      <c r="B638" s="49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75"/>
    </row>
    <row r="639" spans="1:19" ht="15.75" customHeight="1" x14ac:dyDescent="0.2">
      <c r="A639" s="56"/>
      <c r="B639" s="49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75"/>
    </row>
    <row r="640" spans="1:19" ht="15.75" customHeight="1" x14ac:dyDescent="0.2">
      <c r="A640" s="56"/>
      <c r="B640" s="49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75"/>
    </row>
    <row r="641" spans="1:19" ht="15.75" customHeight="1" x14ac:dyDescent="0.2">
      <c r="A641" s="56"/>
      <c r="B641" s="49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75"/>
    </row>
    <row r="642" spans="1:19" ht="15.75" customHeight="1" x14ac:dyDescent="0.2">
      <c r="A642" s="56"/>
      <c r="B642" s="49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75"/>
    </row>
    <row r="643" spans="1:19" ht="15.75" customHeight="1" x14ac:dyDescent="0.2">
      <c r="A643" s="56"/>
      <c r="B643" s="49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75"/>
    </row>
    <row r="644" spans="1:19" ht="15.75" customHeight="1" x14ac:dyDescent="0.2">
      <c r="A644" s="56"/>
      <c r="B644" s="49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75"/>
    </row>
    <row r="645" spans="1:19" ht="15.75" customHeight="1" x14ac:dyDescent="0.2">
      <c r="A645" s="56"/>
      <c r="B645" s="49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75"/>
    </row>
    <row r="646" spans="1:19" ht="15.75" customHeight="1" x14ac:dyDescent="0.2">
      <c r="A646" s="56"/>
      <c r="B646" s="49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75"/>
    </row>
    <row r="647" spans="1:19" ht="15.75" customHeight="1" x14ac:dyDescent="0.2">
      <c r="A647" s="56"/>
      <c r="B647" s="49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75"/>
    </row>
    <row r="648" spans="1:19" ht="15.75" customHeight="1" x14ac:dyDescent="0.2">
      <c r="A648" s="56"/>
      <c r="B648" s="49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75"/>
    </row>
    <row r="649" spans="1:19" ht="15.75" customHeight="1" x14ac:dyDescent="0.2">
      <c r="A649" s="56"/>
      <c r="B649" s="49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75"/>
    </row>
    <row r="650" spans="1:19" ht="15.75" customHeight="1" x14ac:dyDescent="0.2">
      <c r="A650" s="56"/>
      <c r="B650" s="49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75"/>
    </row>
    <row r="651" spans="1:19" ht="15.75" customHeight="1" x14ac:dyDescent="0.2">
      <c r="A651" s="56"/>
      <c r="B651" s="49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75"/>
    </row>
    <row r="652" spans="1:19" ht="15.75" customHeight="1" x14ac:dyDescent="0.2">
      <c r="A652" s="56"/>
      <c r="B652" s="49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75"/>
    </row>
    <row r="653" spans="1:19" ht="15.75" customHeight="1" x14ac:dyDescent="0.2">
      <c r="A653" s="56"/>
      <c r="B653" s="49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75"/>
    </row>
    <row r="654" spans="1:19" ht="15.75" customHeight="1" x14ac:dyDescent="0.2">
      <c r="A654" s="56"/>
      <c r="B654" s="49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75"/>
    </row>
    <row r="655" spans="1:19" ht="15.75" customHeight="1" x14ac:dyDescent="0.2">
      <c r="A655" s="56"/>
      <c r="B655" s="49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75"/>
    </row>
    <row r="656" spans="1:19" ht="15.75" customHeight="1" x14ac:dyDescent="0.2">
      <c r="A656" s="56"/>
      <c r="B656" s="49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75"/>
    </row>
    <row r="657" spans="1:19" ht="15.75" customHeight="1" x14ac:dyDescent="0.2">
      <c r="A657" s="56"/>
      <c r="B657" s="49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75"/>
    </row>
    <row r="658" spans="1:19" ht="15.75" customHeight="1" x14ac:dyDescent="0.2">
      <c r="A658" s="56"/>
      <c r="B658" s="49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75"/>
    </row>
    <row r="659" spans="1:19" ht="15.75" customHeight="1" x14ac:dyDescent="0.2">
      <c r="A659" s="56"/>
      <c r="B659" s="49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75"/>
    </row>
    <row r="660" spans="1:19" ht="15.75" customHeight="1" x14ac:dyDescent="0.2">
      <c r="A660" s="56"/>
      <c r="B660" s="49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75"/>
    </row>
    <row r="661" spans="1:19" ht="15.75" customHeight="1" x14ac:dyDescent="0.2">
      <c r="A661" s="56"/>
      <c r="B661" s="49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75"/>
    </row>
    <row r="662" spans="1:19" ht="15.75" customHeight="1" x14ac:dyDescent="0.2">
      <c r="A662" s="56"/>
      <c r="B662" s="49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75"/>
    </row>
    <row r="663" spans="1:19" ht="15.75" customHeight="1" x14ac:dyDescent="0.2">
      <c r="A663" s="56"/>
      <c r="B663" s="49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75"/>
    </row>
    <row r="664" spans="1:19" ht="15.75" customHeight="1" x14ac:dyDescent="0.2">
      <c r="A664" s="56"/>
      <c r="B664" s="49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75"/>
    </row>
    <row r="665" spans="1:19" ht="15.75" customHeight="1" x14ac:dyDescent="0.2">
      <c r="A665" s="56"/>
      <c r="B665" s="49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75"/>
    </row>
    <row r="666" spans="1:19" ht="15.75" customHeight="1" x14ac:dyDescent="0.2">
      <c r="A666" s="56"/>
      <c r="B666" s="49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75"/>
    </row>
    <row r="667" spans="1:19" ht="15.75" customHeight="1" x14ac:dyDescent="0.2">
      <c r="A667" s="56"/>
      <c r="B667" s="49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75"/>
    </row>
    <row r="668" spans="1:19" ht="15.75" customHeight="1" x14ac:dyDescent="0.2">
      <c r="A668" s="56"/>
      <c r="B668" s="49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75"/>
    </row>
    <row r="669" spans="1:19" ht="15.75" customHeight="1" x14ac:dyDescent="0.2">
      <c r="A669" s="56"/>
      <c r="B669" s="49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75"/>
    </row>
    <row r="670" spans="1:19" ht="15.75" customHeight="1" x14ac:dyDescent="0.2">
      <c r="A670" s="56"/>
      <c r="B670" s="49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75"/>
    </row>
    <row r="671" spans="1:19" ht="15.75" customHeight="1" x14ac:dyDescent="0.2">
      <c r="A671" s="56"/>
      <c r="B671" s="49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75"/>
    </row>
    <row r="672" spans="1:19" ht="15.75" customHeight="1" x14ac:dyDescent="0.2">
      <c r="A672" s="56"/>
      <c r="B672" s="49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75"/>
    </row>
    <row r="673" spans="1:19" ht="15.75" customHeight="1" x14ac:dyDescent="0.2">
      <c r="A673" s="56"/>
      <c r="B673" s="49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75"/>
    </row>
    <row r="674" spans="1:19" ht="15.75" customHeight="1" x14ac:dyDescent="0.2">
      <c r="A674" s="56"/>
      <c r="B674" s="49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75"/>
    </row>
    <row r="675" spans="1:19" ht="15.75" customHeight="1" x14ac:dyDescent="0.2">
      <c r="A675" s="56"/>
      <c r="B675" s="49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75"/>
    </row>
    <row r="676" spans="1:19" ht="15.75" customHeight="1" x14ac:dyDescent="0.2">
      <c r="A676" s="56"/>
      <c r="B676" s="49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75"/>
    </row>
    <row r="677" spans="1:19" ht="15.75" customHeight="1" x14ac:dyDescent="0.2">
      <c r="A677" s="56"/>
      <c r="B677" s="49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75"/>
    </row>
    <row r="678" spans="1:19" ht="15.75" customHeight="1" x14ac:dyDescent="0.2">
      <c r="A678" s="56"/>
      <c r="B678" s="49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75"/>
    </row>
    <row r="679" spans="1:19" ht="15.75" customHeight="1" x14ac:dyDescent="0.2">
      <c r="A679" s="56"/>
      <c r="B679" s="49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75"/>
    </row>
    <row r="680" spans="1:19" ht="15.75" customHeight="1" x14ac:dyDescent="0.2">
      <c r="A680" s="56"/>
      <c r="B680" s="49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75"/>
    </row>
    <row r="681" spans="1:19" ht="15.75" customHeight="1" x14ac:dyDescent="0.2">
      <c r="A681" s="56"/>
      <c r="B681" s="49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75"/>
    </row>
    <row r="682" spans="1:19" ht="15.75" customHeight="1" x14ac:dyDescent="0.2">
      <c r="A682" s="56"/>
      <c r="B682" s="49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75"/>
    </row>
    <row r="683" spans="1:19" ht="15.75" customHeight="1" x14ac:dyDescent="0.2">
      <c r="A683" s="56"/>
      <c r="B683" s="49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75"/>
    </row>
    <row r="684" spans="1:19" ht="15.75" customHeight="1" x14ac:dyDescent="0.2">
      <c r="A684" s="56"/>
      <c r="B684" s="49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75"/>
    </row>
    <row r="685" spans="1:19" ht="15.75" customHeight="1" x14ac:dyDescent="0.2">
      <c r="A685" s="56"/>
      <c r="B685" s="49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75"/>
    </row>
    <row r="686" spans="1:19" ht="15.75" customHeight="1" x14ac:dyDescent="0.2">
      <c r="A686" s="56"/>
      <c r="B686" s="49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75"/>
    </row>
    <row r="687" spans="1:19" ht="15.75" customHeight="1" x14ac:dyDescent="0.2">
      <c r="A687" s="56"/>
      <c r="B687" s="49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75"/>
    </row>
    <row r="688" spans="1:19" ht="15.75" customHeight="1" x14ac:dyDescent="0.2">
      <c r="A688" s="56"/>
      <c r="B688" s="49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75"/>
    </row>
    <row r="689" spans="1:19" ht="15.75" customHeight="1" x14ac:dyDescent="0.2">
      <c r="A689" s="56"/>
      <c r="B689" s="49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75"/>
    </row>
    <row r="690" spans="1:19" ht="15.75" customHeight="1" x14ac:dyDescent="0.2">
      <c r="A690" s="56"/>
      <c r="B690" s="49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75"/>
    </row>
    <row r="691" spans="1:19" ht="15.75" customHeight="1" x14ac:dyDescent="0.2">
      <c r="A691" s="56"/>
      <c r="B691" s="49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75"/>
    </row>
    <row r="692" spans="1:19" ht="15.75" customHeight="1" x14ac:dyDescent="0.2">
      <c r="A692" s="56"/>
      <c r="B692" s="49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75"/>
    </row>
    <row r="693" spans="1:19" ht="15.75" customHeight="1" x14ac:dyDescent="0.2">
      <c r="A693" s="56"/>
      <c r="B693" s="49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75"/>
    </row>
    <row r="694" spans="1:19" ht="15.75" customHeight="1" x14ac:dyDescent="0.2">
      <c r="A694" s="56"/>
      <c r="B694" s="49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75"/>
    </row>
    <row r="695" spans="1:19" ht="15.75" customHeight="1" x14ac:dyDescent="0.2">
      <c r="A695" s="56"/>
      <c r="B695" s="49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75"/>
    </row>
    <row r="696" spans="1:19" ht="15.75" customHeight="1" x14ac:dyDescent="0.2">
      <c r="A696" s="56"/>
      <c r="B696" s="49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75"/>
    </row>
    <row r="697" spans="1:19" ht="15.75" customHeight="1" x14ac:dyDescent="0.2">
      <c r="A697" s="56"/>
      <c r="B697" s="49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75"/>
    </row>
    <row r="698" spans="1:19" ht="15.75" customHeight="1" x14ac:dyDescent="0.2">
      <c r="A698" s="56"/>
      <c r="B698" s="49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75"/>
    </row>
    <row r="699" spans="1:19" ht="15.75" customHeight="1" x14ac:dyDescent="0.2">
      <c r="A699" s="56"/>
      <c r="B699" s="49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75"/>
    </row>
    <row r="700" spans="1:19" ht="15.75" customHeight="1" x14ac:dyDescent="0.2">
      <c r="A700" s="56"/>
      <c r="B700" s="49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75"/>
    </row>
    <row r="701" spans="1:19" ht="15.75" customHeight="1" x14ac:dyDescent="0.2">
      <c r="A701" s="56"/>
      <c r="B701" s="49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75"/>
    </row>
    <row r="702" spans="1:19" ht="15.75" customHeight="1" x14ac:dyDescent="0.2">
      <c r="A702" s="56"/>
      <c r="B702" s="49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75"/>
    </row>
    <row r="703" spans="1:19" ht="15.75" customHeight="1" x14ac:dyDescent="0.2">
      <c r="A703" s="56"/>
      <c r="B703" s="49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75"/>
    </row>
    <row r="704" spans="1:19" ht="15.75" customHeight="1" x14ac:dyDescent="0.2">
      <c r="A704" s="56"/>
      <c r="B704" s="49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75"/>
    </row>
    <row r="705" spans="1:19" ht="15.75" customHeight="1" x14ac:dyDescent="0.2">
      <c r="A705" s="56"/>
      <c r="B705" s="49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75"/>
    </row>
    <row r="706" spans="1:19" ht="15.75" customHeight="1" x14ac:dyDescent="0.2">
      <c r="A706" s="56"/>
      <c r="B706" s="49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75"/>
    </row>
    <row r="707" spans="1:19" ht="15.75" customHeight="1" x14ac:dyDescent="0.2">
      <c r="A707" s="56"/>
      <c r="B707" s="49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75"/>
    </row>
    <row r="708" spans="1:19" ht="15.75" customHeight="1" x14ac:dyDescent="0.2">
      <c r="A708" s="56"/>
      <c r="B708" s="49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75"/>
    </row>
    <row r="709" spans="1:19" ht="15.75" customHeight="1" x14ac:dyDescent="0.2">
      <c r="A709" s="56"/>
      <c r="B709" s="49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75"/>
    </row>
    <row r="710" spans="1:19" ht="15.75" customHeight="1" x14ac:dyDescent="0.2">
      <c r="A710" s="56"/>
      <c r="B710" s="49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75"/>
    </row>
    <row r="711" spans="1:19" ht="15.75" customHeight="1" x14ac:dyDescent="0.2">
      <c r="A711" s="56"/>
      <c r="B711" s="49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75"/>
    </row>
    <row r="712" spans="1:19" ht="15.75" customHeight="1" x14ac:dyDescent="0.2">
      <c r="A712" s="56"/>
      <c r="B712" s="49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75"/>
    </row>
    <row r="713" spans="1:19" ht="15.75" customHeight="1" x14ac:dyDescent="0.2">
      <c r="A713" s="56"/>
      <c r="B713" s="49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75"/>
    </row>
    <row r="714" spans="1:19" ht="15.75" customHeight="1" x14ac:dyDescent="0.2">
      <c r="A714" s="56"/>
      <c r="B714" s="49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75"/>
    </row>
    <row r="715" spans="1:19" ht="15.75" customHeight="1" x14ac:dyDescent="0.2">
      <c r="A715" s="56"/>
      <c r="B715" s="49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75"/>
    </row>
    <row r="716" spans="1:19" ht="15.75" customHeight="1" x14ac:dyDescent="0.2">
      <c r="A716" s="56"/>
      <c r="B716" s="49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75"/>
    </row>
    <row r="717" spans="1:19" ht="15.75" customHeight="1" x14ac:dyDescent="0.2">
      <c r="A717" s="56"/>
      <c r="B717" s="49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75"/>
    </row>
    <row r="718" spans="1:19" ht="15.75" customHeight="1" x14ac:dyDescent="0.2">
      <c r="A718" s="56"/>
      <c r="B718" s="49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75"/>
    </row>
    <row r="719" spans="1:19" ht="15.75" customHeight="1" x14ac:dyDescent="0.2">
      <c r="A719" s="56"/>
      <c r="B719" s="49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75"/>
    </row>
    <row r="720" spans="1:19" ht="15.75" customHeight="1" x14ac:dyDescent="0.2">
      <c r="A720" s="56"/>
      <c r="B720" s="49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75"/>
    </row>
    <row r="721" spans="1:19" ht="15.75" customHeight="1" x14ac:dyDescent="0.2">
      <c r="A721" s="56"/>
      <c r="B721" s="49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75"/>
    </row>
    <row r="722" spans="1:19" ht="15.75" customHeight="1" x14ac:dyDescent="0.2">
      <c r="A722" s="56"/>
      <c r="B722" s="49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75"/>
    </row>
    <row r="723" spans="1:19" ht="15.75" customHeight="1" x14ac:dyDescent="0.2">
      <c r="A723" s="56"/>
      <c r="B723" s="49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75"/>
    </row>
    <row r="724" spans="1:19" ht="15.75" customHeight="1" x14ac:dyDescent="0.2">
      <c r="A724" s="56"/>
      <c r="B724" s="49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75"/>
    </row>
    <row r="725" spans="1:19" ht="15.75" customHeight="1" x14ac:dyDescent="0.2">
      <c r="A725" s="56"/>
      <c r="B725" s="49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75"/>
    </row>
    <row r="726" spans="1:19" ht="15.75" customHeight="1" x14ac:dyDescent="0.2">
      <c r="A726" s="56"/>
      <c r="B726" s="49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75"/>
    </row>
    <row r="727" spans="1:19" ht="15.75" customHeight="1" x14ac:dyDescent="0.2">
      <c r="A727" s="56"/>
      <c r="B727" s="49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75"/>
    </row>
    <row r="728" spans="1:19" ht="15.75" customHeight="1" x14ac:dyDescent="0.2">
      <c r="A728" s="56"/>
      <c r="B728" s="49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75"/>
    </row>
    <row r="729" spans="1:19" ht="15.75" customHeight="1" x14ac:dyDescent="0.2">
      <c r="A729" s="56"/>
      <c r="B729" s="49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75"/>
    </row>
    <row r="730" spans="1:19" ht="15.75" customHeight="1" x14ac:dyDescent="0.2">
      <c r="A730" s="56"/>
      <c r="B730" s="49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75"/>
    </row>
    <row r="731" spans="1:19" ht="15.75" customHeight="1" x14ac:dyDescent="0.2">
      <c r="A731" s="56"/>
      <c r="B731" s="49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75"/>
    </row>
    <row r="732" spans="1:19" ht="15.75" customHeight="1" x14ac:dyDescent="0.2">
      <c r="A732" s="56"/>
      <c r="B732" s="49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75"/>
    </row>
    <row r="733" spans="1:19" ht="15.75" customHeight="1" x14ac:dyDescent="0.2">
      <c r="A733" s="56"/>
      <c r="B733" s="49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75"/>
    </row>
    <row r="734" spans="1:19" ht="15.75" customHeight="1" x14ac:dyDescent="0.2">
      <c r="A734" s="56"/>
      <c r="B734" s="49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75"/>
    </row>
    <row r="735" spans="1:19" ht="15.75" customHeight="1" x14ac:dyDescent="0.2">
      <c r="A735" s="56"/>
      <c r="B735" s="49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75"/>
    </row>
    <row r="736" spans="1:19" ht="15.75" customHeight="1" x14ac:dyDescent="0.2">
      <c r="A736" s="56"/>
      <c r="B736" s="49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75"/>
    </row>
    <row r="737" spans="1:19" ht="15.75" customHeight="1" x14ac:dyDescent="0.2">
      <c r="A737" s="56"/>
      <c r="B737" s="49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75"/>
    </row>
    <row r="738" spans="1:19" ht="15.75" customHeight="1" x14ac:dyDescent="0.2">
      <c r="A738" s="56"/>
      <c r="B738" s="49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75"/>
    </row>
    <row r="739" spans="1:19" ht="15.75" customHeight="1" x14ac:dyDescent="0.2">
      <c r="A739" s="56"/>
      <c r="B739" s="49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75"/>
    </row>
    <row r="740" spans="1:19" ht="15.75" customHeight="1" x14ac:dyDescent="0.2">
      <c r="A740" s="56"/>
      <c r="B740" s="49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75"/>
    </row>
    <row r="741" spans="1:19" ht="15.75" customHeight="1" x14ac:dyDescent="0.2">
      <c r="A741" s="56"/>
      <c r="B741" s="49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75"/>
    </row>
    <row r="742" spans="1:19" ht="15.75" customHeight="1" x14ac:dyDescent="0.2">
      <c r="A742" s="56"/>
      <c r="B742" s="49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75"/>
    </row>
    <row r="743" spans="1:19" ht="15.75" customHeight="1" x14ac:dyDescent="0.2">
      <c r="A743" s="56"/>
      <c r="B743" s="49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75"/>
    </row>
    <row r="744" spans="1:19" ht="15.75" customHeight="1" x14ac:dyDescent="0.2">
      <c r="A744" s="56"/>
      <c r="B744" s="49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75"/>
    </row>
    <row r="745" spans="1:19" ht="15.75" customHeight="1" x14ac:dyDescent="0.2">
      <c r="A745" s="56"/>
      <c r="B745" s="49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75"/>
    </row>
    <row r="746" spans="1:19" ht="15.75" customHeight="1" x14ac:dyDescent="0.2">
      <c r="A746" s="56"/>
      <c r="B746" s="49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75"/>
    </row>
    <row r="747" spans="1:19" ht="15.75" customHeight="1" x14ac:dyDescent="0.2">
      <c r="A747" s="56"/>
      <c r="B747" s="49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75"/>
    </row>
    <row r="748" spans="1:19" ht="15.75" customHeight="1" x14ac:dyDescent="0.2">
      <c r="A748" s="56"/>
      <c r="B748" s="49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75"/>
    </row>
    <row r="749" spans="1:19" ht="15.75" customHeight="1" x14ac:dyDescent="0.2">
      <c r="A749" s="56"/>
      <c r="B749" s="49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75"/>
    </row>
    <row r="750" spans="1:19" ht="15.75" customHeight="1" x14ac:dyDescent="0.2">
      <c r="A750" s="56"/>
      <c r="B750" s="49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75"/>
    </row>
    <row r="751" spans="1:19" ht="15.75" customHeight="1" x14ac:dyDescent="0.2">
      <c r="A751" s="56"/>
      <c r="B751" s="49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75"/>
    </row>
    <row r="752" spans="1:19" ht="15.75" customHeight="1" x14ac:dyDescent="0.2">
      <c r="A752" s="56"/>
      <c r="B752" s="49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75"/>
    </row>
    <row r="753" spans="1:19" ht="15.75" customHeight="1" x14ac:dyDescent="0.2">
      <c r="A753" s="56"/>
      <c r="B753" s="49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75"/>
    </row>
    <row r="754" spans="1:19" ht="15.75" customHeight="1" x14ac:dyDescent="0.2">
      <c r="A754" s="56"/>
      <c r="B754" s="49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75"/>
    </row>
    <row r="755" spans="1:19" ht="15.75" customHeight="1" x14ac:dyDescent="0.2">
      <c r="A755" s="56"/>
      <c r="B755" s="49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75"/>
    </row>
    <row r="756" spans="1:19" ht="15.75" customHeight="1" x14ac:dyDescent="0.2">
      <c r="A756" s="56"/>
      <c r="B756" s="49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75"/>
    </row>
    <row r="757" spans="1:19" ht="15.75" customHeight="1" x14ac:dyDescent="0.2">
      <c r="A757" s="56"/>
      <c r="B757" s="49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75"/>
    </row>
    <row r="758" spans="1:19" ht="15.75" customHeight="1" x14ac:dyDescent="0.2">
      <c r="A758" s="56"/>
      <c r="B758" s="49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75"/>
    </row>
    <row r="759" spans="1:19" ht="15.75" customHeight="1" x14ac:dyDescent="0.2">
      <c r="A759" s="56"/>
      <c r="B759" s="49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75"/>
    </row>
    <row r="760" spans="1:19" ht="15.75" customHeight="1" x14ac:dyDescent="0.2">
      <c r="A760" s="56"/>
      <c r="B760" s="49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75"/>
    </row>
    <row r="761" spans="1:19" ht="15.75" customHeight="1" x14ac:dyDescent="0.2">
      <c r="A761" s="56"/>
      <c r="B761" s="49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75"/>
    </row>
    <row r="762" spans="1:19" ht="15.75" customHeight="1" x14ac:dyDescent="0.2">
      <c r="A762" s="56"/>
      <c r="B762" s="49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75"/>
    </row>
    <row r="763" spans="1:19" ht="15.75" customHeight="1" x14ac:dyDescent="0.2">
      <c r="A763" s="56"/>
      <c r="B763" s="49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75"/>
    </row>
    <row r="764" spans="1:19" ht="15.75" customHeight="1" x14ac:dyDescent="0.2">
      <c r="A764" s="56"/>
      <c r="B764" s="49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75"/>
    </row>
    <row r="765" spans="1:19" ht="15.75" customHeight="1" x14ac:dyDescent="0.2">
      <c r="A765" s="56"/>
      <c r="B765" s="49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75"/>
    </row>
    <row r="766" spans="1:19" ht="15.75" customHeight="1" x14ac:dyDescent="0.2">
      <c r="A766" s="56"/>
      <c r="B766" s="49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75"/>
    </row>
    <row r="767" spans="1:19" ht="15.75" customHeight="1" x14ac:dyDescent="0.2">
      <c r="A767" s="56"/>
      <c r="B767" s="49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75"/>
    </row>
    <row r="768" spans="1:19" ht="15.75" customHeight="1" x14ac:dyDescent="0.2">
      <c r="A768" s="56"/>
      <c r="B768" s="49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75"/>
    </row>
    <row r="769" spans="1:19" ht="15.75" customHeight="1" x14ac:dyDescent="0.2">
      <c r="A769" s="56"/>
      <c r="B769" s="49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75"/>
    </row>
    <row r="770" spans="1:19" ht="15.75" customHeight="1" x14ac:dyDescent="0.2">
      <c r="A770" s="56"/>
      <c r="B770" s="49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75"/>
    </row>
    <row r="771" spans="1:19" ht="15.75" customHeight="1" x14ac:dyDescent="0.2">
      <c r="A771" s="56"/>
      <c r="B771" s="49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75"/>
    </row>
    <row r="772" spans="1:19" ht="15.75" customHeight="1" x14ac:dyDescent="0.2">
      <c r="A772" s="56"/>
      <c r="B772" s="49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75"/>
    </row>
    <row r="773" spans="1:19" ht="15.75" customHeight="1" x14ac:dyDescent="0.2">
      <c r="A773" s="56"/>
      <c r="B773" s="49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75"/>
    </row>
    <row r="774" spans="1:19" ht="15.75" customHeight="1" x14ac:dyDescent="0.2">
      <c r="A774" s="56"/>
      <c r="B774" s="49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75"/>
    </row>
    <row r="775" spans="1:19" ht="15.75" customHeight="1" x14ac:dyDescent="0.2">
      <c r="A775" s="56"/>
      <c r="B775" s="49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75"/>
    </row>
    <row r="776" spans="1:19" ht="15.75" customHeight="1" x14ac:dyDescent="0.2">
      <c r="A776" s="56"/>
      <c r="B776" s="49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75"/>
    </row>
    <row r="777" spans="1:19" ht="15.75" customHeight="1" x14ac:dyDescent="0.2">
      <c r="A777" s="56"/>
      <c r="B777" s="49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75"/>
    </row>
    <row r="778" spans="1:19" ht="15.75" customHeight="1" x14ac:dyDescent="0.2">
      <c r="A778" s="56"/>
      <c r="B778" s="49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75"/>
    </row>
    <row r="779" spans="1:19" ht="15.75" customHeight="1" x14ac:dyDescent="0.2">
      <c r="A779" s="56"/>
      <c r="B779" s="49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75"/>
    </row>
    <row r="780" spans="1:19" ht="15.75" customHeight="1" x14ac:dyDescent="0.2">
      <c r="A780" s="56"/>
      <c r="B780" s="49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75"/>
    </row>
    <row r="781" spans="1:19" ht="15.75" customHeight="1" x14ac:dyDescent="0.2">
      <c r="A781" s="56"/>
      <c r="B781" s="49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75"/>
    </row>
    <row r="782" spans="1:19" ht="15.75" customHeight="1" x14ac:dyDescent="0.2">
      <c r="A782" s="56"/>
      <c r="B782" s="49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75"/>
    </row>
    <row r="783" spans="1:19" ht="15.75" customHeight="1" x14ac:dyDescent="0.2">
      <c r="A783" s="56"/>
      <c r="B783" s="49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75"/>
    </row>
    <row r="784" spans="1:19" ht="15.75" customHeight="1" x14ac:dyDescent="0.2">
      <c r="A784" s="56"/>
      <c r="B784" s="49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75"/>
    </row>
    <row r="785" spans="1:19" ht="15.75" customHeight="1" x14ac:dyDescent="0.2">
      <c r="A785" s="56"/>
      <c r="B785" s="49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75"/>
    </row>
    <row r="786" spans="1:19" ht="15.75" customHeight="1" x14ac:dyDescent="0.2">
      <c r="A786" s="56"/>
      <c r="B786" s="49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75"/>
    </row>
    <row r="787" spans="1:19" ht="15.75" customHeight="1" x14ac:dyDescent="0.2">
      <c r="A787" s="56"/>
      <c r="B787" s="49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75"/>
    </row>
    <row r="788" spans="1:19" ht="15.75" customHeight="1" x14ac:dyDescent="0.2">
      <c r="A788" s="56"/>
      <c r="B788" s="49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75"/>
    </row>
    <row r="789" spans="1:19" ht="15.75" customHeight="1" x14ac:dyDescent="0.2">
      <c r="A789" s="56"/>
      <c r="B789" s="49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75"/>
    </row>
    <row r="790" spans="1:19" ht="15.75" customHeight="1" x14ac:dyDescent="0.2">
      <c r="A790" s="56"/>
      <c r="B790" s="49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75"/>
    </row>
    <row r="791" spans="1:19" ht="15.75" customHeight="1" x14ac:dyDescent="0.2">
      <c r="A791" s="56"/>
      <c r="B791" s="49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75"/>
    </row>
    <row r="792" spans="1:19" ht="15.75" customHeight="1" x14ac:dyDescent="0.2">
      <c r="A792" s="56"/>
      <c r="B792" s="49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75"/>
    </row>
    <row r="793" spans="1:19" ht="15.75" customHeight="1" x14ac:dyDescent="0.2">
      <c r="A793" s="56"/>
      <c r="B793" s="49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75"/>
    </row>
    <row r="794" spans="1:19" ht="15.75" customHeight="1" x14ac:dyDescent="0.2">
      <c r="A794" s="56"/>
      <c r="B794" s="49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75"/>
    </row>
    <row r="795" spans="1:19" ht="15.75" customHeight="1" x14ac:dyDescent="0.2">
      <c r="A795" s="56"/>
      <c r="B795" s="49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75"/>
    </row>
    <row r="796" spans="1:19" ht="15.75" customHeight="1" x14ac:dyDescent="0.2">
      <c r="A796" s="56"/>
      <c r="B796" s="49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75"/>
    </row>
    <row r="797" spans="1:19" ht="15.75" customHeight="1" x14ac:dyDescent="0.2">
      <c r="A797" s="56"/>
      <c r="B797" s="49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75"/>
    </row>
    <row r="798" spans="1:19" ht="15.75" customHeight="1" x14ac:dyDescent="0.2">
      <c r="A798" s="56"/>
      <c r="B798" s="49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75"/>
    </row>
    <row r="799" spans="1:19" ht="15.75" customHeight="1" x14ac:dyDescent="0.2">
      <c r="A799" s="56"/>
      <c r="B799" s="49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75"/>
    </row>
    <row r="800" spans="1:19" ht="15.75" customHeight="1" x14ac:dyDescent="0.2">
      <c r="A800" s="56"/>
      <c r="B800" s="49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75"/>
    </row>
    <row r="801" spans="1:19" ht="15.75" customHeight="1" x14ac:dyDescent="0.2">
      <c r="A801" s="56"/>
      <c r="B801" s="49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75"/>
    </row>
    <row r="802" spans="1:19" ht="15.75" customHeight="1" x14ac:dyDescent="0.2">
      <c r="A802" s="56"/>
      <c r="B802" s="49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75"/>
    </row>
    <row r="803" spans="1:19" ht="15.75" customHeight="1" x14ac:dyDescent="0.2">
      <c r="A803" s="56"/>
      <c r="B803" s="49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75"/>
    </row>
    <row r="804" spans="1:19" ht="15.75" customHeight="1" x14ac:dyDescent="0.2">
      <c r="A804" s="56"/>
      <c r="B804" s="49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75"/>
    </row>
    <row r="805" spans="1:19" ht="15.75" customHeight="1" x14ac:dyDescent="0.2">
      <c r="A805" s="56"/>
      <c r="B805" s="49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75"/>
    </row>
    <row r="806" spans="1:19" ht="15.75" customHeight="1" x14ac:dyDescent="0.2">
      <c r="A806" s="56"/>
      <c r="B806" s="49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75"/>
    </row>
    <row r="807" spans="1:19" ht="15.75" customHeight="1" x14ac:dyDescent="0.2">
      <c r="A807" s="56"/>
      <c r="B807" s="49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75"/>
    </row>
    <row r="808" spans="1:19" ht="15.75" customHeight="1" x14ac:dyDescent="0.2">
      <c r="A808" s="56"/>
      <c r="B808" s="49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75"/>
    </row>
    <row r="809" spans="1:19" ht="15.75" customHeight="1" x14ac:dyDescent="0.2">
      <c r="A809" s="56"/>
      <c r="B809" s="49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75"/>
    </row>
    <row r="810" spans="1:19" ht="15.75" customHeight="1" x14ac:dyDescent="0.2">
      <c r="A810" s="56"/>
      <c r="B810" s="49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75"/>
    </row>
    <row r="811" spans="1:19" ht="15.75" customHeight="1" x14ac:dyDescent="0.2">
      <c r="A811" s="56"/>
      <c r="B811" s="49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75"/>
    </row>
    <row r="812" spans="1:19" ht="15.75" customHeight="1" x14ac:dyDescent="0.2">
      <c r="A812" s="56"/>
      <c r="B812" s="49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75"/>
    </row>
    <row r="813" spans="1:19" ht="15.75" customHeight="1" x14ac:dyDescent="0.2">
      <c r="A813" s="56"/>
      <c r="B813" s="49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75"/>
    </row>
    <row r="814" spans="1:19" ht="15.75" customHeight="1" x14ac:dyDescent="0.2">
      <c r="A814" s="56"/>
      <c r="B814" s="49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75"/>
    </row>
    <row r="815" spans="1:19" ht="15.75" customHeight="1" x14ac:dyDescent="0.2">
      <c r="A815" s="56"/>
      <c r="B815" s="49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75"/>
    </row>
    <row r="816" spans="1:19" ht="15.75" customHeight="1" x14ac:dyDescent="0.2">
      <c r="A816" s="56"/>
      <c r="B816" s="49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75"/>
    </row>
    <row r="817" spans="1:19" ht="15.75" customHeight="1" x14ac:dyDescent="0.2">
      <c r="A817" s="56"/>
      <c r="B817" s="49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75"/>
    </row>
    <row r="818" spans="1:19" ht="15.75" customHeight="1" x14ac:dyDescent="0.2">
      <c r="A818" s="56"/>
      <c r="B818" s="49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75"/>
    </row>
    <row r="819" spans="1:19" ht="15.75" customHeight="1" x14ac:dyDescent="0.2">
      <c r="A819" s="56"/>
      <c r="B819" s="49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75"/>
    </row>
    <row r="820" spans="1:19" ht="15.75" customHeight="1" x14ac:dyDescent="0.2">
      <c r="A820" s="56"/>
      <c r="B820" s="49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75"/>
    </row>
    <row r="821" spans="1:19" ht="15.75" customHeight="1" x14ac:dyDescent="0.2">
      <c r="A821" s="56"/>
      <c r="B821" s="49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75"/>
    </row>
    <row r="822" spans="1:19" ht="15.75" customHeight="1" x14ac:dyDescent="0.2">
      <c r="A822" s="56"/>
      <c r="B822" s="49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75"/>
    </row>
    <row r="823" spans="1:19" ht="15.75" customHeight="1" x14ac:dyDescent="0.2">
      <c r="A823" s="56"/>
      <c r="B823" s="49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75"/>
    </row>
    <row r="824" spans="1:19" ht="15.75" customHeight="1" x14ac:dyDescent="0.2">
      <c r="A824" s="56"/>
      <c r="B824" s="49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75"/>
    </row>
    <row r="825" spans="1:19" ht="15.75" customHeight="1" x14ac:dyDescent="0.2">
      <c r="A825" s="56"/>
      <c r="B825" s="49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75"/>
    </row>
    <row r="826" spans="1:19" ht="15.75" customHeight="1" x14ac:dyDescent="0.2">
      <c r="A826" s="56"/>
      <c r="B826" s="49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75"/>
    </row>
    <row r="827" spans="1:19" ht="15.75" customHeight="1" x14ac:dyDescent="0.2">
      <c r="A827" s="56"/>
      <c r="B827" s="49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75"/>
    </row>
    <row r="828" spans="1:19" ht="15.75" customHeight="1" x14ac:dyDescent="0.2">
      <c r="A828" s="56"/>
      <c r="B828" s="49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75"/>
    </row>
    <row r="829" spans="1:19" ht="15.75" customHeight="1" x14ac:dyDescent="0.2">
      <c r="A829" s="56"/>
      <c r="B829" s="49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75"/>
    </row>
    <row r="830" spans="1:19" ht="15.75" customHeight="1" x14ac:dyDescent="0.2">
      <c r="A830" s="56"/>
      <c r="B830" s="49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75"/>
    </row>
    <row r="831" spans="1:19" ht="15.75" customHeight="1" x14ac:dyDescent="0.2">
      <c r="A831" s="56"/>
      <c r="B831" s="49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75"/>
    </row>
    <row r="832" spans="1:19" ht="15.75" customHeight="1" x14ac:dyDescent="0.2">
      <c r="A832" s="56"/>
      <c r="B832" s="49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75"/>
    </row>
    <row r="833" spans="1:19" ht="15.75" customHeight="1" x14ac:dyDescent="0.2">
      <c r="A833" s="56"/>
      <c r="B833" s="49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75"/>
    </row>
    <row r="834" spans="1:19" ht="15.75" customHeight="1" x14ac:dyDescent="0.2">
      <c r="A834" s="56"/>
      <c r="B834" s="49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75"/>
    </row>
    <row r="835" spans="1:19" ht="15.75" customHeight="1" x14ac:dyDescent="0.2">
      <c r="A835" s="56"/>
      <c r="B835" s="49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75"/>
    </row>
    <row r="836" spans="1:19" ht="15.75" customHeight="1" x14ac:dyDescent="0.2">
      <c r="A836" s="56"/>
      <c r="B836" s="49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75"/>
    </row>
    <row r="837" spans="1:19" ht="15.75" customHeight="1" x14ac:dyDescent="0.2">
      <c r="A837" s="56"/>
      <c r="B837" s="49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75"/>
    </row>
    <row r="838" spans="1:19" ht="15.75" customHeight="1" x14ac:dyDescent="0.2">
      <c r="A838" s="56"/>
      <c r="B838" s="49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75"/>
    </row>
    <row r="839" spans="1:19" ht="15.75" customHeight="1" x14ac:dyDescent="0.2">
      <c r="A839" s="56"/>
      <c r="B839" s="49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75"/>
    </row>
    <row r="840" spans="1:19" ht="15.75" customHeight="1" x14ac:dyDescent="0.2">
      <c r="A840" s="56"/>
      <c r="B840" s="49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75"/>
    </row>
    <row r="841" spans="1:19" ht="15.75" customHeight="1" x14ac:dyDescent="0.2">
      <c r="A841" s="56"/>
      <c r="B841" s="49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75"/>
    </row>
    <row r="842" spans="1:19" ht="15.75" customHeight="1" x14ac:dyDescent="0.2">
      <c r="A842" s="56"/>
      <c r="B842" s="49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75"/>
    </row>
    <row r="843" spans="1:19" ht="15.75" customHeight="1" x14ac:dyDescent="0.2">
      <c r="A843" s="56"/>
      <c r="B843" s="49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75"/>
    </row>
    <row r="844" spans="1:19" ht="15.75" customHeight="1" x14ac:dyDescent="0.2">
      <c r="A844" s="56"/>
      <c r="B844" s="49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75"/>
    </row>
    <row r="845" spans="1:19" ht="15.75" customHeight="1" x14ac:dyDescent="0.2">
      <c r="A845" s="56"/>
      <c r="B845" s="49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75"/>
    </row>
    <row r="846" spans="1:19" ht="15.75" customHeight="1" x14ac:dyDescent="0.2">
      <c r="A846" s="56"/>
      <c r="B846" s="49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75"/>
    </row>
    <row r="847" spans="1:19" ht="15.75" customHeight="1" x14ac:dyDescent="0.2">
      <c r="A847" s="56"/>
      <c r="B847" s="49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75"/>
    </row>
    <row r="848" spans="1:19" ht="15.75" customHeight="1" x14ac:dyDescent="0.2">
      <c r="A848" s="56"/>
      <c r="B848" s="49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75"/>
    </row>
    <row r="849" spans="1:19" ht="15.75" customHeight="1" x14ac:dyDescent="0.2">
      <c r="A849" s="56"/>
      <c r="B849" s="49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75"/>
    </row>
    <row r="850" spans="1:19" ht="15.75" customHeight="1" x14ac:dyDescent="0.2">
      <c r="A850" s="56"/>
      <c r="B850" s="49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75"/>
    </row>
    <row r="851" spans="1:19" ht="15.75" customHeight="1" x14ac:dyDescent="0.2">
      <c r="A851" s="56"/>
      <c r="B851" s="49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75"/>
    </row>
    <row r="852" spans="1:19" ht="15.75" customHeight="1" x14ac:dyDescent="0.2">
      <c r="A852" s="56"/>
      <c r="B852" s="49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75"/>
    </row>
    <row r="853" spans="1:19" ht="15.75" customHeight="1" x14ac:dyDescent="0.2">
      <c r="A853" s="56"/>
      <c r="B853" s="49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75"/>
    </row>
    <row r="854" spans="1:19" ht="15.75" customHeight="1" x14ac:dyDescent="0.2">
      <c r="A854" s="56"/>
      <c r="B854" s="49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75"/>
    </row>
    <row r="855" spans="1:19" ht="15.75" customHeight="1" x14ac:dyDescent="0.2">
      <c r="A855" s="56"/>
      <c r="B855" s="49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75"/>
    </row>
    <row r="856" spans="1:19" ht="15.75" customHeight="1" x14ac:dyDescent="0.2">
      <c r="A856" s="56"/>
      <c r="B856" s="49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75"/>
    </row>
    <row r="857" spans="1:19" ht="15.75" customHeight="1" x14ac:dyDescent="0.2">
      <c r="A857" s="56"/>
      <c r="B857" s="49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75"/>
    </row>
    <row r="858" spans="1:19" ht="15.75" customHeight="1" x14ac:dyDescent="0.2">
      <c r="A858" s="56"/>
      <c r="B858" s="49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75"/>
    </row>
    <row r="859" spans="1:19" ht="15.75" customHeight="1" x14ac:dyDescent="0.2">
      <c r="A859" s="56"/>
      <c r="B859" s="49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75"/>
    </row>
    <row r="860" spans="1:19" ht="15.75" customHeight="1" x14ac:dyDescent="0.2">
      <c r="A860" s="56"/>
      <c r="B860" s="49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75"/>
    </row>
    <row r="861" spans="1:19" ht="15.75" customHeight="1" x14ac:dyDescent="0.2">
      <c r="A861" s="56"/>
      <c r="B861" s="49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75"/>
    </row>
    <row r="862" spans="1:19" ht="15.75" customHeight="1" x14ac:dyDescent="0.2">
      <c r="A862" s="56"/>
      <c r="B862" s="49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75"/>
    </row>
    <row r="863" spans="1:19" ht="15.75" customHeight="1" x14ac:dyDescent="0.2">
      <c r="A863" s="56"/>
      <c r="B863" s="49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75"/>
    </row>
    <row r="864" spans="1:19" ht="15.75" customHeight="1" x14ac:dyDescent="0.2">
      <c r="A864" s="56"/>
      <c r="B864" s="49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75"/>
    </row>
    <row r="865" spans="1:19" ht="15.75" customHeight="1" x14ac:dyDescent="0.2">
      <c r="A865" s="56"/>
      <c r="B865" s="49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75"/>
    </row>
    <row r="866" spans="1:19" ht="15.75" customHeight="1" x14ac:dyDescent="0.2">
      <c r="A866" s="56"/>
      <c r="B866" s="49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75"/>
    </row>
    <row r="867" spans="1:19" ht="15.75" customHeight="1" x14ac:dyDescent="0.2">
      <c r="A867" s="56"/>
      <c r="B867" s="49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75"/>
    </row>
    <row r="868" spans="1:19" ht="15.75" customHeight="1" x14ac:dyDescent="0.2">
      <c r="A868" s="56"/>
      <c r="B868" s="49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75"/>
    </row>
    <row r="869" spans="1:19" ht="15.75" customHeight="1" x14ac:dyDescent="0.2">
      <c r="A869" s="56"/>
      <c r="B869" s="49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75"/>
    </row>
    <row r="870" spans="1:19" ht="15.75" customHeight="1" x14ac:dyDescent="0.2">
      <c r="A870" s="56"/>
      <c r="B870" s="49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75"/>
    </row>
    <row r="871" spans="1:19" ht="15.75" customHeight="1" x14ac:dyDescent="0.2">
      <c r="A871" s="56"/>
      <c r="B871" s="49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75"/>
    </row>
    <row r="872" spans="1:19" ht="15.75" customHeight="1" x14ac:dyDescent="0.2">
      <c r="A872" s="56"/>
      <c r="B872" s="49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75"/>
    </row>
    <row r="873" spans="1:19" ht="15.75" customHeight="1" x14ac:dyDescent="0.2">
      <c r="A873" s="56"/>
      <c r="B873" s="49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75"/>
    </row>
    <row r="874" spans="1:19" ht="15.75" customHeight="1" x14ac:dyDescent="0.2">
      <c r="A874" s="56"/>
      <c r="B874" s="49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75"/>
    </row>
    <row r="875" spans="1:19" ht="15.75" customHeight="1" x14ac:dyDescent="0.2">
      <c r="A875" s="56"/>
      <c r="B875" s="49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75"/>
    </row>
    <row r="876" spans="1:19" ht="15.75" customHeight="1" x14ac:dyDescent="0.2">
      <c r="A876" s="56"/>
      <c r="B876" s="49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75"/>
    </row>
    <row r="877" spans="1:19" ht="15.75" customHeight="1" x14ac:dyDescent="0.2">
      <c r="A877" s="56"/>
      <c r="B877" s="49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75"/>
    </row>
    <row r="878" spans="1:19" ht="15.75" customHeight="1" x14ac:dyDescent="0.2">
      <c r="A878" s="56"/>
      <c r="B878" s="49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75"/>
    </row>
    <row r="879" spans="1:19" ht="15.75" customHeight="1" x14ac:dyDescent="0.2">
      <c r="A879" s="56"/>
      <c r="B879" s="49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75"/>
    </row>
    <row r="880" spans="1:19" ht="15.75" customHeight="1" x14ac:dyDescent="0.2">
      <c r="A880" s="56"/>
      <c r="B880" s="49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75"/>
    </row>
    <row r="881" spans="1:19" ht="15.75" customHeight="1" x14ac:dyDescent="0.2">
      <c r="A881" s="56"/>
      <c r="B881" s="49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75"/>
    </row>
    <row r="882" spans="1:19" ht="15.75" customHeight="1" x14ac:dyDescent="0.2">
      <c r="A882" s="56"/>
      <c r="B882" s="49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75"/>
    </row>
    <row r="883" spans="1:19" ht="15.75" customHeight="1" x14ac:dyDescent="0.2">
      <c r="A883" s="56"/>
      <c r="B883" s="49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75"/>
    </row>
    <row r="884" spans="1:19" ht="15.75" customHeight="1" x14ac:dyDescent="0.2">
      <c r="A884" s="56"/>
      <c r="B884" s="49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75"/>
    </row>
    <row r="885" spans="1:19" ht="15.75" customHeight="1" x14ac:dyDescent="0.2">
      <c r="A885" s="56"/>
      <c r="B885" s="49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75"/>
    </row>
    <row r="886" spans="1:19" ht="15.75" customHeight="1" x14ac:dyDescent="0.2">
      <c r="A886" s="56"/>
      <c r="B886" s="49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75"/>
    </row>
    <row r="887" spans="1:19" ht="15.75" customHeight="1" x14ac:dyDescent="0.2">
      <c r="A887" s="56"/>
      <c r="B887" s="49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75"/>
    </row>
    <row r="888" spans="1:19" ht="15.75" customHeight="1" x14ac:dyDescent="0.2">
      <c r="A888" s="56"/>
      <c r="B888" s="49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75"/>
    </row>
    <row r="889" spans="1:19" ht="15.75" customHeight="1" x14ac:dyDescent="0.2">
      <c r="A889" s="56"/>
      <c r="B889" s="49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75"/>
    </row>
    <row r="890" spans="1:19" ht="15.75" customHeight="1" x14ac:dyDescent="0.2">
      <c r="A890" s="56"/>
      <c r="B890" s="49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75"/>
    </row>
    <row r="891" spans="1:19" ht="15.75" customHeight="1" x14ac:dyDescent="0.2">
      <c r="A891" s="56"/>
      <c r="B891" s="49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75"/>
    </row>
    <row r="892" spans="1:19" ht="15.75" customHeight="1" x14ac:dyDescent="0.2">
      <c r="A892" s="56"/>
      <c r="B892" s="49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75"/>
    </row>
    <row r="893" spans="1:19" ht="15.75" customHeight="1" x14ac:dyDescent="0.2">
      <c r="A893" s="56"/>
      <c r="B893" s="49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75"/>
    </row>
    <row r="894" spans="1:19" ht="15.75" customHeight="1" x14ac:dyDescent="0.2">
      <c r="A894" s="56"/>
      <c r="B894" s="49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75"/>
    </row>
    <row r="895" spans="1:19" ht="15.75" customHeight="1" x14ac:dyDescent="0.2">
      <c r="A895" s="56"/>
      <c r="B895" s="49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75"/>
    </row>
    <row r="896" spans="1:19" ht="15.75" customHeight="1" x14ac:dyDescent="0.2">
      <c r="A896" s="56"/>
      <c r="B896" s="49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75"/>
    </row>
    <row r="897" spans="1:19" ht="15.75" customHeight="1" x14ac:dyDescent="0.2">
      <c r="A897" s="56"/>
      <c r="B897" s="49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75"/>
    </row>
    <row r="898" spans="1:19" ht="15.75" customHeight="1" x14ac:dyDescent="0.2">
      <c r="A898" s="56"/>
      <c r="B898" s="49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75"/>
    </row>
    <row r="899" spans="1:19" ht="15.75" customHeight="1" x14ac:dyDescent="0.2">
      <c r="A899" s="56"/>
      <c r="B899" s="49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75"/>
    </row>
    <row r="900" spans="1:19" ht="15.75" customHeight="1" x14ac:dyDescent="0.2">
      <c r="A900" s="56"/>
      <c r="B900" s="49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75"/>
    </row>
    <row r="901" spans="1:19" ht="15.75" customHeight="1" x14ac:dyDescent="0.2">
      <c r="A901" s="56"/>
      <c r="B901" s="49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75"/>
    </row>
    <row r="902" spans="1:19" ht="15.75" customHeight="1" x14ac:dyDescent="0.2">
      <c r="A902" s="56"/>
      <c r="B902" s="49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75"/>
    </row>
    <row r="903" spans="1:19" ht="15.75" customHeight="1" x14ac:dyDescent="0.2">
      <c r="A903" s="56"/>
      <c r="B903" s="49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75"/>
    </row>
    <row r="904" spans="1:19" ht="15.75" customHeight="1" x14ac:dyDescent="0.2">
      <c r="A904" s="56"/>
      <c r="B904" s="49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75"/>
    </row>
    <row r="905" spans="1:19" ht="15.75" customHeight="1" x14ac:dyDescent="0.2">
      <c r="A905" s="56"/>
      <c r="B905" s="49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75"/>
    </row>
    <row r="906" spans="1:19" ht="15.75" customHeight="1" x14ac:dyDescent="0.2">
      <c r="A906" s="56"/>
      <c r="B906" s="49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75"/>
    </row>
    <row r="907" spans="1:19" ht="15.75" customHeight="1" x14ac:dyDescent="0.2">
      <c r="A907" s="56"/>
      <c r="B907" s="49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75"/>
    </row>
    <row r="908" spans="1:19" ht="15.75" customHeight="1" x14ac:dyDescent="0.2">
      <c r="A908" s="56"/>
      <c r="B908" s="49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75"/>
    </row>
    <row r="909" spans="1:19" ht="15.75" customHeight="1" x14ac:dyDescent="0.2">
      <c r="A909" s="56"/>
      <c r="B909" s="49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75"/>
    </row>
    <row r="910" spans="1:19" ht="15.75" customHeight="1" x14ac:dyDescent="0.2">
      <c r="A910" s="56"/>
      <c r="B910" s="49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75"/>
    </row>
    <row r="911" spans="1:19" ht="15.75" customHeight="1" x14ac:dyDescent="0.2">
      <c r="A911" s="56"/>
      <c r="B911" s="49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75"/>
    </row>
    <row r="912" spans="1:19" ht="15.75" customHeight="1" x14ac:dyDescent="0.2">
      <c r="A912" s="56"/>
      <c r="B912" s="49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75"/>
    </row>
    <row r="913" spans="1:19" ht="15.75" customHeight="1" x14ac:dyDescent="0.2">
      <c r="A913" s="56"/>
      <c r="B913" s="49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75"/>
    </row>
    <row r="914" spans="1:19" ht="15.75" customHeight="1" x14ac:dyDescent="0.2">
      <c r="A914" s="56"/>
      <c r="B914" s="49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75"/>
    </row>
    <row r="915" spans="1:19" ht="15.75" customHeight="1" x14ac:dyDescent="0.2">
      <c r="A915" s="56"/>
      <c r="B915" s="49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75"/>
    </row>
    <row r="916" spans="1:19" ht="15.75" customHeight="1" x14ac:dyDescent="0.2">
      <c r="A916" s="56"/>
      <c r="B916" s="49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75"/>
    </row>
    <row r="917" spans="1:19" ht="15.75" customHeight="1" x14ac:dyDescent="0.2">
      <c r="A917" s="56"/>
      <c r="B917" s="49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75"/>
    </row>
    <row r="918" spans="1:19" ht="15.75" customHeight="1" x14ac:dyDescent="0.2">
      <c r="A918" s="56"/>
      <c r="B918" s="49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75"/>
    </row>
    <row r="919" spans="1:19" ht="15.75" customHeight="1" x14ac:dyDescent="0.2">
      <c r="A919" s="56"/>
      <c r="B919" s="49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75"/>
    </row>
    <row r="920" spans="1:19" ht="15.75" customHeight="1" x14ac:dyDescent="0.2">
      <c r="A920" s="56"/>
      <c r="B920" s="49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75"/>
    </row>
    <row r="921" spans="1:19" ht="15.75" customHeight="1" x14ac:dyDescent="0.2">
      <c r="A921" s="56"/>
      <c r="B921" s="49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75"/>
    </row>
    <row r="922" spans="1:19" ht="15.75" customHeight="1" x14ac:dyDescent="0.2">
      <c r="A922" s="56"/>
      <c r="B922" s="49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75"/>
    </row>
    <row r="923" spans="1:19" ht="15.75" customHeight="1" x14ac:dyDescent="0.2">
      <c r="A923" s="56"/>
      <c r="B923" s="49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75"/>
    </row>
    <row r="924" spans="1:19" ht="15.75" customHeight="1" x14ac:dyDescent="0.2">
      <c r="A924" s="56"/>
      <c r="B924" s="49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75"/>
    </row>
    <row r="925" spans="1:19" ht="15.75" customHeight="1" x14ac:dyDescent="0.2">
      <c r="A925" s="56"/>
      <c r="B925" s="49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75"/>
    </row>
    <row r="926" spans="1:19" ht="15.75" customHeight="1" x14ac:dyDescent="0.2">
      <c r="A926" s="56"/>
      <c r="B926" s="49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75"/>
    </row>
    <row r="927" spans="1:19" ht="15.75" customHeight="1" x14ac:dyDescent="0.2">
      <c r="A927" s="56"/>
      <c r="B927" s="49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75"/>
    </row>
    <row r="928" spans="1:19" ht="15.75" customHeight="1" x14ac:dyDescent="0.2">
      <c r="A928" s="56"/>
      <c r="B928" s="49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75"/>
    </row>
    <row r="929" spans="1:19" ht="15.75" customHeight="1" x14ac:dyDescent="0.2">
      <c r="A929" s="56"/>
      <c r="B929" s="49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75"/>
    </row>
    <row r="930" spans="1:19" ht="15.75" customHeight="1" x14ac:dyDescent="0.2">
      <c r="A930" s="56"/>
      <c r="B930" s="49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75"/>
    </row>
    <row r="931" spans="1:19" ht="15.75" customHeight="1" x14ac:dyDescent="0.2">
      <c r="A931" s="56"/>
      <c r="B931" s="49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75"/>
    </row>
    <row r="932" spans="1:19" ht="15.75" customHeight="1" x14ac:dyDescent="0.2">
      <c r="A932" s="56"/>
      <c r="B932" s="49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75"/>
    </row>
    <row r="933" spans="1:19" ht="15.75" customHeight="1" x14ac:dyDescent="0.2">
      <c r="A933" s="56"/>
      <c r="B933" s="49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75"/>
    </row>
    <row r="934" spans="1:19" ht="15.75" customHeight="1" x14ac:dyDescent="0.2">
      <c r="A934" s="56"/>
      <c r="B934" s="49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75"/>
    </row>
    <row r="935" spans="1:19" ht="15.75" customHeight="1" x14ac:dyDescent="0.2">
      <c r="A935" s="56"/>
      <c r="B935" s="49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75"/>
    </row>
    <row r="936" spans="1:19" ht="15.75" customHeight="1" x14ac:dyDescent="0.2">
      <c r="A936" s="56"/>
      <c r="B936" s="49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75"/>
    </row>
    <row r="937" spans="1:19" ht="15.75" customHeight="1" x14ac:dyDescent="0.2">
      <c r="A937" s="56"/>
      <c r="B937" s="49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75"/>
    </row>
    <row r="938" spans="1:19" ht="15.75" customHeight="1" x14ac:dyDescent="0.2">
      <c r="A938" s="56"/>
      <c r="B938" s="49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75"/>
    </row>
    <row r="939" spans="1:19" ht="15.75" customHeight="1" x14ac:dyDescent="0.2">
      <c r="A939" s="56"/>
      <c r="B939" s="49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75"/>
    </row>
    <row r="940" spans="1:19" ht="15.75" customHeight="1" x14ac:dyDescent="0.2">
      <c r="A940" s="56"/>
      <c r="B940" s="49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75"/>
    </row>
    <row r="941" spans="1:19" ht="15.75" customHeight="1" x14ac:dyDescent="0.2">
      <c r="A941" s="56"/>
      <c r="B941" s="49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75"/>
    </row>
    <row r="942" spans="1:19" ht="15.75" customHeight="1" x14ac:dyDescent="0.2">
      <c r="A942" s="56"/>
      <c r="B942" s="49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75"/>
    </row>
    <row r="943" spans="1:19" ht="15.75" customHeight="1" x14ac:dyDescent="0.2">
      <c r="A943" s="56"/>
      <c r="B943" s="49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75"/>
    </row>
    <row r="944" spans="1:19" ht="15.75" customHeight="1" x14ac:dyDescent="0.2">
      <c r="A944" s="56"/>
      <c r="B944" s="49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75"/>
    </row>
    <row r="945" spans="1:19" ht="15.75" customHeight="1" x14ac:dyDescent="0.2">
      <c r="A945" s="56"/>
      <c r="B945" s="49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75"/>
    </row>
    <row r="946" spans="1:19" ht="15.75" customHeight="1" x14ac:dyDescent="0.2">
      <c r="A946" s="56"/>
      <c r="B946" s="49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75"/>
    </row>
    <row r="947" spans="1:19" ht="15.75" customHeight="1" x14ac:dyDescent="0.2">
      <c r="A947" s="56"/>
      <c r="B947" s="49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75"/>
    </row>
    <row r="948" spans="1:19" ht="15.75" customHeight="1" x14ac:dyDescent="0.2">
      <c r="A948" s="56"/>
      <c r="B948" s="49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75"/>
    </row>
    <row r="949" spans="1:19" ht="15.75" customHeight="1" x14ac:dyDescent="0.2">
      <c r="A949" s="56"/>
      <c r="B949" s="49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75"/>
    </row>
    <row r="950" spans="1:19" ht="15.75" customHeight="1" x14ac:dyDescent="0.2">
      <c r="A950" s="56"/>
      <c r="B950" s="49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75"/>
    </row>
    <row r="951" spans="1:19" ht="15.75" customHeight="1" x14ac:dyDescent="0.2">
      <c r="A951" s="56"/>
      <c r="B951" s="49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75"/>
    </row>
    <row r="952" spans="1:19" ht="15.75" customHeight="1" x14ac:dyDescent="0.2">
      <c r="A952" s="56"/>
      <c r="B952" s="49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75"/>
    </row>
    <row r="953" spans="1:19" ht="15.75" customHeight="1" x14ac:dyDescent="0.2">
      <c r="A953" s="56"/>
      <c r="B953" s="49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75"/>
    </row>
    <row r="954" spans="1:19" ht="15.75" customHeight="1" x14ac:dyDescent="0.2">
      <c r="A954" s="56"/>
      <c r="B954" s="49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75"/>
    </row>
    <row r="955" spans="1:19" ht="15.75" customHeight="1" x14ac:dyDescent="0.2">
      <c r="A955" s="56"/>
      <c r="B955" s="49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75"/>
    </row>
    <row r="956" spans="1:19" ht="15.75" customHeight="1" x14ac:dyDescent="0.2">
      <c r="A956" s="56"/>
      <c r="B956" s="49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75"/>
    </row>
    <row r="957" spans="1:19" ht="15.75" customHeight="1" x14ac:dyDescent="0.2">
      <c r="A957" s="56"/>
      <c r="B957" s="49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75"/>
    </row>
    <row r="958" spans="1:19" ht="15.75" customHeight="1" x14ac:dyDescent="0.2">
      <c r="A958" s="56"/>
      <c r="B958" s="49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75"/>
    </row>
    <row r="959" spans="1:19" ht="15.75" customHeight="1" x14ac:dyDescent="0.2">
      <c r="A959" s="56"/>
      <c r="B959" s="49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75"/>
    </row>
    <row r="960" spans="1:19" ht="15.75" customHeight="1" x14ac:dyDescent="0.2">
      <c r="A960" s="56"/>
      <c r="B960" s="49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75"/>
    </row>
    <row r="961" spans="1:19" ht="15.75" customHeight="1" x14ac:dyDescent="0.2">
      <c r="A961" s="56"/>
      <c r="B961" s="49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75"/>
    </row>
    <row r="962" spans="1:19" ht="15.75" customHeight="1" x14ac:dyDescent="0.2">
      <c r="A962" s="56"/>
      <c r="B962" s="49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75"/>
    </row>
    <row r="963" spans="1:19" ht="15.75" customHeight="1" x14ac:dyDescent="0.2">
      <c r="A963" s="56"/>
      <c r="B963" s="49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75"/>
    </row>
    <row r="964" spans="1:19" ht="15.75" customHeight="1" x14ac:dyDescent="0.2">
      <c r="A964" s="56"/>
      <c r="B964" s="49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75"/>
    </row>
    <row r="965" spans="1:19" ht="15.75" customHeight="1" x14ac:dyDescent="0.2">
      <c r="A965" s="56"/>
      <c r="B965" s="49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75"/>
    </row>
    <row r="966" spans="1:19" ht="15.75" customHeight="1" x14ac:dyDescent="0.2">
      <c r="A966" s="56"/>
      <c r="B966" s="49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75"/>
    </row>
    <row r="967" spans="1:19" ht="15.75" customHeight="1" x14ac:dyDescent="0.2">
      <c r="A967" s="56"/>
      <c r="B967" s="49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75"/>
    </row>
    <row r="968" spans="1:19" ht="15.75" customHeight="1" x14ac:dyDescent="0.2">
      <c r="A968" s="56"/>
      <c r="B968" s="49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75"/>
    </row>
    <row r="969" spans="1:19" ht="15.75" customHeight="1" x14ac:dyDescent="0.2">
      <c r="A969" s="56"/>
      <c r="B969" s="49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75"/>
    </row>
    <row r="970" spans="1:19" ht="15.75" customHeight="1" x14ac:dyDescent="0.2">
      <c r="A970" s="56"/>
      <c r="B970" s="49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75"/>
    </row>
    <row r="971" spans="1:19" ht="15.75" customHeight="1" x14ac:dyDescent="0.2">
      <c r="A971" s="56"/>
      <c r="B971" s="49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75"/>
    </row>
    <row r="972" spans="1:19" ht="15.75" customHeight="1" x14ac:dyDescent="0.2">
      <c r="A972" s="56"/>
      <c r="B972" s="49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75"/>
    </row>
    <row r="973" spans="1:19" ht="15.75" customHeight="1" x14ac:dyDescent="0.2">
      <c r="A973" s="56"/>
      <c r="B973" s="49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75"/>
    </row>
    <row r="974" spans="1:19" ht="15.75" customHeight="1" x14ac:dyDescent="0.2">
      <c r="A974" s="56"/>
      <c r="B974" s="49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75"/>
    </row>
    <row r="975" spans="1:19" ht="15.75" customHeight="1" x14ac:dyDescent="0.2">
      <c r="A975" s="56"/>
      <c r="B975" s="49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75"/>
    </row>
    <row r="976" spans="1:19" ht="15.75" customHeight="1" x14ac:dyDescent="0.2">
      <c r="A976" s="56"/>
      <c r="B976" s="49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75"/>
    </row>
    <row r="977" spans="1:19" ht="15.75" customHeight="1" x14ac:dyDescent="0.2">
      <c r="A977" s="56"/>
      <c r="B977" s="49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75"/>
    </row>
    <row r="978" spans="1:19" ht="15.75" customHeight="1" x14ac:dyDescent="0.2">
      <c r="A978" s="56"/>
      <c r="B978" s="49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75"/>
    </row>
    <row r="979" spans="1:19" ht="15.75" customHeight="1" x14ac:dyDescent="0.2">
      <c r="A979" s="56"/>
      <c r="B979" s="49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75"/>
    </row>
    <row r="980" spans="1:19" ht="15.75" customHeight="1" x14ac:dyDescent="0.2">
      <c r="A980" s="56"/>
      <c r="B980" s="49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75"/>
    </row>
    <row r="981" spans="1:19" ht="15.75" customHeight="1" x14ac:dyDescent="0.2">
      <c r="A981" s="56"/>
      <c r="B981" s="49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75"/>
    </row>
    <row r="982" spans="1:19" ht="15.75" customHeight="1" x14ac:dyDescent="0.2">
      <c r="A982" s="56"/>
      <c r="B982" s="49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75"/>
    </row>
    <row r="983" spans="1:19" ht="15.75" customHeight="1" x14ac:dyDescent="0.2">
      <c r="A983" s="56"/>
      <c r="B983" s="49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75"/>
    </row>
    <row r="984" spans="1:19" ht="15.75" customHeight="1" x14ac:dyDescent="0.2">
      <c r="A984" s="56"/>
      <c r="B984" s="49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75"/>
    </row>
    <row r="985" spans="1:19" ht="15.75" customHeight="1" x14ac:dyDescent="0.2">
      <c r="A985" s="56"/>
      <c r="B985" s="49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75"/>
    </row>
    <row r="986" spans="1:19" ht="15.75" customHeight="1" x14ac:dyDescent="0.2">
      <c r="A986" s="56"/>
      <c r="B986" s="49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75"/>
    </row>
    <row r="987" spans="1:19" ht="15.75" customHeight="1" x14ac:dyDescent="0.2">
      <c r="A987" s="56"/>
      <c r="B987" s="49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75"/>
    </row>
    <row r="988" spans="1:19" ht="15.75" customHeight="1" x14ac:dyDescent="0.2">
      <c r="A988" s="56"/>
      <c r="B988" s="49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75"/>
    </row>
    <row r="989" spans="1:19" ht="15.75" customHeight="1" x14ac:dyDescent="0.2">
      <c r="A989" s="56"/>
      <c r="B989" s="49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75"/>
    </row>
  </sheetData>
  <sheetProtection algorithmName="SHA-512" hashValue="RGuZQJxulNYzIk3i01g8wNj2AX9b+l42dZujThizFB00vqDhBSupNNmaUjEjgIrMhxH4rA/NFCJJGXKxDX0ajw==" saltValue="A2wP32b+pFiMY90LENSc0Q==" spinCount="100000" sheet="1" objects="1" scenarios="1"/>
  <mergeCells count="32">
    <mergeCell ref="AL4:BB4"/>
    <mergeCell ref="AL5:BB5"/>
    <mergeCell ref="AL6:BB6"/>
    <mergeCell ref="AL9:BB9"/>
    <mergeCell ref="AL7:BB8"/>
    <mergeCell ref="C234:K234"/>
    <mergeCell ref="C235:K235"/>
    <mergeCell ref="D8:AE8"/>
    <mergeCell ref="AL158:BB158"/>
    <mergeCell ref="AL195:BB195"/>
    <mergeCell ref="AL10:BB10"/>
    <mergeCell ref="AL47:BB47"/>
    <mergeCell ref="AL84:BB84"/>
    <mergeCell ref="AL121:BB121"/>
    <mergeCell ref="T121:AJ121"/>
    <mergeCell ref="T158:AJ158"/>
    <mergeCell ref="T195:AJ195"/>
    <mergeCell ref="B121:R121"/>
    <mergeCell ref="B158:R158"/>
    <mergeCell ref="B195:R195"/>
    <mergeCell ref="D4:AE4"/>
    <mergeCell ref="D6:AE6"/>
    <mergeCell ref="T84:AJ84"/>
    <mergeCell ref="T47:AJ47"/>
    <mergeCell ref="T10:AJ10"/>
    <mergeCell ref="T9:AJ9"/>
    <mergeCell ref="D5:AE5"/>
    <mergeCell ref="B10:R10"/>
    <mergeCell ref="B9:R9"/>
    <mergeCell ref="B47:R47"/>
    <mergeCell ref="S56:S62"/>
    <mergeCell ref="B84:R8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Q55"/>
  <sheetViews>
    <sheetView zoomScale="69" zoomScaleNormal="69" workbookViewId="0">
      <selection activeCell="A9" sqref="A9:Q9"/>
    </sheetView>
  </sheetViews>
  <sheetFormatPr baseColWidth="10" defaultColWidth="11.42578125" defaultRowHeight="16.5" x14ac:dyDescent="0.3"/>
  <cols>
    <col min="1" max="1" width="46.85546875" style="23" customWidth="1"/>
    <col min="2" max="3" width="11.42578125" style="23"/>
    <col min="4" max="5" width="10.7109375" style="23" customWidth="1"/>
    <col min="6" max="6" width="28.42578125" style="23" customWidth="1"/>
    <col min="7" max="10" width="10.7109375" style="23" customWidth="1"/>
    <col min="11" max="11" width="23.7109375" style="23" customWidth="1"/>
    <col min="12" max="15" width="10.7109375" style="23" customWidth="1"/>
    <col min="16" max="16" width="23.7109375" style="23" customWidth="1"/>
    <col min="17" max="17" width="16.7109375" style="23" customWidth="1"/>
    <col min="18" max="23" width="10.7109375" style="23" customWidth="1"/>
    <col min="24" max="16384" width="11.42578125" style="23"/>
  </cols>
  <sheetData>
    <row r="4" spans="1:17" ht="17.25" thickBot="1" x14ac:dyDescent="0.35"/>
    <row r="5" spans="1:17" ht="45.75" customHeight="1" x14ac:dyDescent="0.3">
      <c r="A5" s="329" t="s">
        <v>222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1"/>
    </row>
    <row r="6" spans="1:17" ht="36" customHeight="1" thickBot="1" x14ac:dyDescent="0.35">
      <c r="A6" s="344" t="s">
        <v>37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6"/>
    </row>
    <row r="7" spans="1:17" ht="27.75" customHeight="1" thickBot="1" x14ac:dyDescent="0.35">
      <c r="A7" s="332" t="s">
        <v>171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4"/>
    </row>
    <row r="8" spans="1:17" customFormat="1" thickBot="1" x14ac:dyDescent="0.3">
      <c r="A8" s="41" t="s">
        <v>51</v>
      </c>
      <c r="B8" s="347">
        <f>+'CARRERA JUDICIAL'!D7</f>
        <v>0</v>
      </c>
      <c r="C8" s="348"/>
      <c r="D8" s="348"/>
      <c r="E8" s="349"/>
      <c r="F8" s="48"/>
      <c r="G8" s="48"/>
      <c r="H8" s="48"/>
      <c r="I8" s="48"/>
      <c r="J8" s="48"/>
      <c r="K8" s="48"/>
      <c r="L8" s="48"/>
      <c r="M8" s="347" t="s">
        <v>71</v>
      </c>
      <c r="N8" s="348"/>
      <c r="O8" s="349"/>
      <c r="P8" s="347">
        <f>+'CARRERA JUDICIAL'!E7</f>
        <v>0</v>
      </c>
      <c r="Q8" s="349"/>
    </row>
    <row r="9" spans="1:17" ht="24.75" customHeight="1" x14ac:dyDescent="0.3">
      <c r="A9" s="338" t="s">
        <v>35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40"/>
    </row>
    <row r="10" spans="1:17" customFormat="1" ht="51" customHeight="1" x14ac:dyDescent="0.3">
      <c r="A10" s="24" t="s">
        <v>22</v>
      </c>
      <c r="B10" s="25" t="s">
        <v>2</v>
      </c>
      <c r="C10" s="25" t="s">
        <v>3</v>
      </c>
      <c r="D10" s="25" t="s">
        <v>4</v>
      </c>
      <c r="E10" s="25" t="s">
        <v>5</v>
      </c>
      <c r="F10" s="26" t="s">
        <v>44</v>
      </c>
      <c r="G10" s="25" t="s">
        <v>6</v>
      </c>
      <c r="H10" s="25" t="s">
        <v>7</v>
      </c>
      <c r="I10" s="25" t="s">
        <v>8</v>
      </c>
      <c r="J10" s="25" t="s">
        <v>9</v>
      </c>
      <c r="K10" s="26" t="s">
        <v>46</v>
      </c>
      <c r="L10" s="25" t="s">
        <v>10</v>
      </c>
      <c r="M10" s="25" t="s">
        <v>11</v>
      </c>
      <c r="N10" s="25" t="s">
        <v>12</v>
      </c>
      <c r="O10" s="25" t="s">
        <v>13</v>
      </c>
      <c r="P10" s="26" t="s">
        <v>45</v>
      </c>
      <c r="Q10" s="27" t="s">
        <v>14</v>
      </c>
    </row>
    <row r="11" spans="1:17" x14ac:dyDescent="0.3">
      <c r="A11" s="1" t="s">
        <v>113</v>
      </c>
      <c r="B11" s="2"/>
      <c r="C11" s="2"/>
      <c r="D11" s="2"/>
      <c r="E11" s="2"/>
      <c r="F11" s="3">
        <f>SUM(B11:E11)</f>
        <v>0</v>
      </c>
      <c r="G11" s="2"/>
      <c r="H11" s="2"/>
      <c r="I11" s="2"/>
      <c r="J11" s="2"/>
      <c r="K11" s="3">
        <f>SUM(G11:J11)</f>
        <v>0</v>
      </c>
      <c r="L11" s="2"/>
      <c r="M11" s="2"/>
      <c r="N11" s="2"/>
      <c r="O11" s="2"/>
      <c r="P11" s="3">
        <f>SUM(L11:O11)</f>
        <v>0</v>
      </c>
      <c r="Q11" s="4">
        <f>+B11+C11+D11+E11+G11+H11+I11+J11+L11+M11+N11+O11</f>
        <v>0</v>
      </c>
    </row>
    <row r="12" spans="1:17" x14ac:dyDescent="0.3">
      <c r="A12" s="1" t="s">
        <v>114</v>
      </c>
      <c r="B12" s="2"/>
      <c r="C12" s="2"/>
      <c r="D12" s="2"/>
      <c r="E12" s="2"/>
      <c r="F12" s="3">
        <f t="shared" ref="F12:F22" si="0">SUM(B12:E12)</f>
        <v>0</v>
      </c>
      <c r="G12" s="2"/>
      <c r="H12" s="2"/>
      <c r="I12" s="2"/>
      <c r="J12" s="2"/>
      <c r="K12" s="3">
        <f t="shared" ref="K12:K22" si="1">SUM(G12:J12)</f>
        <v>0</v>
      </c>
      <c r="L12" s="2"/>
      <c r="M12" s="2"/>
      <c r="N12" s="2"/>
      <c r="O12" s="2"/>
      <c r="P12" s="3">
        <f t="shared" ref="P12:P22" si="2">SUM(L12:O12)</f>
        <v>0</v>
      </c>
      <c r="Q12" s="4">
        <f t="shared" ref="Q12:Q22" si="3">+B12+C12+D12+E12+G12+H12+I12+J12+L12+M12+N12+O12</f>
        <v>0</v>
      </c>
    </row>
    <row r="13" spans="1:17" x14ac:dyDescent="0.3">
      <c r="A13" s="5" t="s">
        <v>115</v>
      </c>
      <c r="B13" s="2"/>
      <c r="C13" s="2"/>
      <c r="D13" s="2"/>
      <c r="E13" s="2"/>
      <c r="F13" s="3">
        <f t="shared" si="0"/>
        <v>0</v>
      </c>
      <c r="G13" s="2"/>
      <c r="H13" s="2"/>
      <c r="I13" s="2"/>
      <c r="J13" s="2"/>
      <c r="K13" s="3">
        <f t="shared" si="1"/>
        <v>0</v>
      </c>
      <c r="L13" s="2"/>
      <c r="M13" s="2"/>
      <c r="N13" s="2"/>
      <c r="O13" s="2"/>
      <c r="P13" s="3">
        <f t="shared" si="2"/>
        <v>0</v>
      </c>
      <c r="Q13" s="4">
        <f t="shared" si="3"/>
        <v>0</v>
      </c>
    </row>
    <row r="14" spans="1:17" x14ac:dyDescent="0.3">
      <c r="A14" s="5" t="s">
        <v>116</v>
      </c>
      <c r="B14" s="2"/>
      <c r="C14" s="2"/>
      <c r="D14" s="2"/>
      <c r="E14" s="2"/>
      <c r="F14" s="3">
        <f t="shared" si="0"/>
        <v>0</v>
      </c>
      <c r="G14" s="2"/>
      <c r="H14" s="2"/>
      <c r="I14" s="2"/>
      <c r="J14" s="2"/>
      <c r="K14" s="3">
        <f t="shared" si="1"/>
        <v>0</v>
      </c>
      <c r="L14" s="2"/>
      <c r="M14" s="2"/>
      <c r="N14" s="2"/>
      <c r="O14" s="2"/>
      <c r="P14" s="3">
        <f t="shared" si="2"/>
        <v>0</v>
      </c>
      <c r="Q14" s="4">
        <f t="shared" si="3"/>
        <v>0</v>
      </c>
    </row>
    <row r="15" spans="1:17" x14ac:dyDescent="0.3">
      <c r="A15" s="5" t="s">
        <v>117</v>
      </c>
      <c r="B15" s="2"/>
      <c r="C15" s="2"/>
      <c r="D15" s="2"/>
      <c r="E15" s="2"/>
      <c r="F15" s="3">
        <f t="shared" si="0"/>
        <v>0</v>
      </c>
      <c r="G15" s="2"/>
      <c r="H15" s="2"/>
      <c r="I15" s="2"/>
      <c r="J15" s="2"/>
      <c r="K15" s="3">
        <f t="shared" si="1"/>
        <v>0</v>
      </c>
      <c r="L15" s="2"/>
      <c r="M15" s="2"/>
      <c r="N15" s="2"/>
      <c r="O15" s="2"/>
      <c r="P15" s="3">
        <f t="shared" si="2"/>
        <v>0</v>
      </c>
      <c r="Q15" s="4">
        <f t="shared" si="3"/>
        <v>0</v>
      </c>
    </row>
    <row r="16" spans="1:17" x14ac:dyDescent="0.3">
      <c r="A16" s="5" t="s">
        <v>118</v>
      </c>
      <c r="B16" s="2"/>
      <c r="C16" s="2"/>
      <c r="D16" s="2"/>
      <c r="E16" s="2"/>
      <c r="F16" s="3">
        <f t="shared" si="0"/>
        <v>0</v>
      </c>
      <c r="G16" s="2"/>
      <c r="H16" s="2"/>
      <c r="I16" s="2"/>
      <c r="J16" s="2"/>
      <c r="K16" s="3">
        <f t="shared" si="1"/>
        <v>0</v>
      </c>
      <c r="L16" s="2"/>
      <c r="M16" s="2"/>
      <c r="N16" s="2"/>
      <c r="O16" s="2"/>
      <c r="P16" s="3">
        <f t="shared" si="2"/>
        <v>0</v>
      </c>
      <c r="Q16" s="4">
        <f t="shared" si="3"/>
        <v>0</v>
      </c>
    </row>
    <row r="17" spans="1:17" x14ac:dyDescent="0.3">
      <c r="A17" s="5" t="s">
        <v>119</v>
      </c>
      <c r="B17" s="2"/>
      <c r="C17" s="2"/>
      <c r="D17" s="2"/>
      <c r="E17" s="2"/>
      <c r="F17" s="3">
        <f t="shared" si="0"/>
        <v>0</v>
      </c>
      <c r="G17" s="2"/>
      <c r="H17" s="2"/>
      <c r="I17" s="2"/>
      <c r="J17" s="2"/>
      <c r="K17" s="3">
        <f t="shared" si="1"/>
        <v>0</v>
      </c>
      <c r="L17" s="2"/>
      <c r="M17" s="2"/>
      <c r="N17" s="2"/>
      <c r="O17" s="2"/>
      <c r="P17" s="3">
        <f t="shared" si="2"/>
        <v>0</v>
      </c>
      <c r="Q17" s="4">
        <f t="shared" si="3"/>
        <v>0</v>
      </c>
    </row>
    <row r="18" spans="1:17" x14ac:dyDescent="0.3">
      <c r="A18" s="5" t="s">
        <v>24</v>
      </c>
      <c r="B18" s="2"/>
      <c r="C18" s="2"/>
      <c r="D18" s="2"/>
      <c r="E18" s="2"/>
      <c r="F18" s="3">
        <f t="shared" si="0"/>
        <v>0</v>
      </c>
      <c r="G18" s="2"/>
      <c r="H18" s="2"/>
      <c r="I18" s="2"/>
      <c r="J18" s="2"/>
      <c r="K18" s="3">
        <f t="shared" si="1"/>
        <v>0</v>
      </c>
      <c r="L18" s="2"/>
      <c r="M18" s="2"/>
      <c r="N18" s="2"/>
      <c r="O18" s="2"/>
      <c r="P18" s="3">
        <f t="shared" si="2"/>
        <v>0</v>
      </c>
      <c r="Q18" s="4">
        <f t="shared" si="3"/>
        <v>0</v>
      </c>
    </row>
    <row r="19" spans="1:17" x14ac:dyDescent="0.3">
      <c r="A19" s="6" t="s">
        <v>26</v>
      </c>
      <c r="B19" s="7"/>
      <c r="C19" s="7"/>
      <c r="D19" s="7"/>
      <c r="E19" s="7"/>
      <c r="F19" s="3">
        <f t="shared" si="0"/>
        <v>0</v>
      </c>
      <c r="G19" s="7"/>
      <c r="H19" s="7"/>
      <c r="I19" s="7"/>
      <c r="J19" s="7"/>
      <c r="K19" s="3">
        <f t="shared" si="1"/>
        <v>0</v>
      </c>
      <c r="L19" s="7"/>
      <c r="M19" s="7"/>
      <c r="N19" s="7"/>
      <c r="O19" s="7"/>
      <c r="P19" s="3">
        <f t="shared" si="2"/>
        <v>0</v>
      </c>
      <c r="Q19" s="4">
        <f t="shared" si="3"/>
        <v>0</v>
      </c>
    </row>
    <row r="20" spans="1:17" x14ac:dyDescent="0.3">
      <c r="A20" s="6" t="s">
        <v>25</v>
      </c>
      <c r="B20" s="7"/>
      <c r="C20" s="7"/>
      <c r="D20" s="7"/>
      <c r="E20" s="7"/>
      <c r="F20" s="3">
        <f t="shared" si="0"/>
        <v>0</v>
      </c>
      <c r="G20" s="7"/>
      <c r="H20" s="7"/>
      <c r="I20" s="7"/>
      <c r="J20" s="7"/>
      <c r="K20" s="3">
        <f t="shared" si="1"/>
        <v>0</v>
      </c>
      <c r="L20" s="7"/>
      <c r="M20" s="7"/>
      <c r="N20" s="7"/>
      <c r="O20" s="7"/>
      <c r="P20" s="3">
        <f t="shared" si="2"/>
        <v>0</v>
      </c>
      <c r="Q20" s="4">
        <f t="shared" si="3"/>
        <v>0</v>
      </c>
    </row>
    <row r="21" spans="1:17" x14ac:dyDescent="0.3">
      <c r="A21" s="6" t="s">
        <v>123</v>
      </c>
      <c r="B21" s="7"/>
      <c r="C21" s="7"/>
      <c r="D21" s="7"/>
      <c r="E21" s="7"/>
      <c r="F21" s="3">
        <f t="shared" si="0"/>
        <v>0</v>
      </c>
      <c r="G21" s="7"/>
      <c r="H21" s="7"/>
      <c r="I21" s="7"/>
      <c r="J21" s="7"/>
      <c r="K21" s="3">
        <f t="shared" si="1"/>
        <v>0</v>
      </c>
      <c r="L21" s="7"/>
      <c r="M21" s="7"/>
      <c r="N21" s="7"/>
      <c r="O21" s="7"/>
      <c r="P21" s="3">
        <f t="shared" si="2"/>
        <v>0</v>
      </c>
      <c r="Q21" s="4">
        <f t="shared" si="3"/>
        <v>0</v>
      </c>
    </row>
    <row r="22" spans="1:17" ht="17.25" thickBot="1" x14ac:dyDescent="0.35">
      <c r="A22" s="6" t="s">
        <v>27</v>
      </c>
      <c r="B22" s="7"/>
      <c r="C22" s="7"/>
      <c r="D22" s="7"/>
      <c r="E22" s="7"/>
      <c r="F22" s="3">
        <f t="shared" si="0"/>
        <v>0</v>
      </c>
      <c r="G22" s="7"/>
      <c r="H22" s="7"/>
      <c r="I22" s="7"/>
      <c r="J22" s="7"/>
      <c r="K22" s="3">
        <f t="shared" si="1"/>
        <v>0</v>
      </c>
      <c r="L22" s="7"/>
      <c r="M22" s="7"/>
      <c r="N22" s="7"/>
      <c r="O22" s="7"/>
      <c r="P22" s="3">
        <f t="shared" si="2"/>
        <v>0</v>
      </c>
      <c r="Q22" s="4">
        <f t="shared" si="3"/>
        <v>0</v>
      </c>
    </row>
    <row r="23" spans="1:17" ht="17.25" thickBot="1" x14ac:dyDescent="0.35">
      <c r="A23" s="13" t="s">
        <v>14</v>
      </c>
      <c r="B23" s="14">
        <f t="shared" ref="B23:Q23" si="4">SUM(B11:B22)</f>
        <v>0</v>
      </c>
      <c r="C23" s="14">
        <f t="shared" si="4"/>
        <v>0</v>
      </c>
      <c r="D23" s="14">
        <f t="shared" si="4"/>
        <v>0</v>
      </c>
      <c r="E23" s="14">
        <f t="shared" si="4"/>
        <v>0</v>
      </c>
      <c r="F23" s="14">
        <f t="shared" si="4"/>
        <v>0</v>
      </c>
      <c r="G23" s="14">
        <f t="shared" si="4"/>
        <v>0</v>
      </c>
      <c r="H23" s="14">
        <f t="shared" si="4"/>
        <v>0</v>
      </c>
      <c r="I23" s="14">
        <f t="shared" si="4"/>
        <v>0</v>
      </c>
      <c r="J23" s="14">
        <f t="shared" si="4"/>
        <v>0</v>
      </c>
      <c r="K23" s="14">
        <f t="shared" si="4"/>
        <v>0</v>
      </c>
      <c r="L23" s="14">
        <f t="shared" si="4"/>
        <v>0</v>
      </c>
      <c r="M23" s="14">
        <f t="shared" si="4"/>
        <v>0</v>
      </c>
      <c r="N23" s="14">
        <f t="shared" si="4"/>
        <v>0</v>
      </c>
      <c r="O23" s="14">
        <f t="shared" si="4"/>
        <v>0</v>
      </c>
      <c r="P23" s="14">
        <f t="shared" si="4"/>
        <v>0</v>
      </c>
      <c r="Q23" s="14">
        <f t="shared" si="4"/>
        <v>0</v>
      </c>
    </row>
    <row r="24" spans="1:17" ht="38.25" customHeight="1" x14ac:dyDescent="0.3">
      <c r="A24" s="335" t="s">
        <v>36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7"/>
    </row>
    <row r="25" spans="1:17" customFormat="1" ht="51" customHeight="1" x14ac:dyDescent="0.3">
      <c r="A25" s="24" t="s">
        <v>22</v>
      </c>
      <c r="B25" s="25" t="s">
        <v>2</v>
      </c>
      <c r="C25" s="25" t="s">
        <v>3</v>
      </c>
      <c r="D25" s="25" t="s">
        <v>4</v>
      </c>
      <c r="E25" s="25" t="s">
        <v>5</v>
      </c>
      <c r="F25" s="26" t="s">
        <v>44</v>
      </c>
      <c r="G25" s="25" t="s">
        <v>6</v>
      </c>
      <c r="H25" s="25" t="s">
        <v>7</v>
      </c>
      <c r="I25" s="25" t="s">
        <v>8</v>
      </c>
      <c r="J25" s="25" t="s">
        <v>9</v>
      </c>
      <c r="K25" s="26" t="s">
        <v>46</v>
      </c>
      <c r="L25" s="25" t="s">
        <v>10</v>
      </c>
      <c r="M25" s="25" t="s">
        <v>11</v>
      </c>
      <c r="N25" s="25" t="s">
        <v>12</v>
      </c>
      <c r="O25" s="25" t="s">
        <v>13</v>
      </c>
      <c r="P25" s="26" t="s">
        <v>45</v>
      </c>
      <c r="Q25" s="27" t="s">
        <v>14</v>
      </c>
    </row>
    <row r="26" spans="1:17" x14ac:dyDescent="0.3">
      <c r="A26" s="1" t="s">
        <v>113</v>
      </c>
      <c r="B26" s="2"/>
      <c r="C26" s="2"/>
      <c r="D26" s="2"/>
      <c r="E26" s="2"/>
      <c r="F26" s="3">
        <f>SUM(B26:E26)</f>
        <v>0</v>
      </c>
      <c r="G26" s="2"/>
      <c r="H26" s="2"/>
      <c r="I26" s="2"/>
      <c r="J26" s="2"/>
      <c r="K26" s="3">
        <f>SUM(G26:J26)</f>
        <v>0</v>
      </c>
      <c r="L26" s="2"/>
      <c r="M26" s="2"/>
      <c r="N26" s="2"/>
      <c r="O26" s="2"/>
      <c r="P26" s="3">
        <f>SUM(L26:O26)</f>
        <v>0</v>
      </c>
      <c r="Q26" s="4">
        <f>+B26+C26+D26+E26+G26+H26+I26+J26+L26+M26+N26+O26</f>
        <v>0</v>
      </c>
    </row>
    <row r="27" spans="1:17" x14ac:dyDescent="0.3">
      <c r="A27" s="1" t="s">
        <v>114</v>
      </c>
      <c r="B27" s="2"/>
      <c r="C27" s="2"/>
      <c r="D27" s="2"/>
      <c r="E27" s="2"/>
      <c r="F27" s="3">
        <f t="shared" ref="F27:F37" si="5">SUM(B27:E27)</f>
        <v>0</v>
      </c>
      <c r="G27" s="2"/>
      <c r="H27" s="2"/>
      <c r="I27" s="2"/>
      <c r="J27" s="2"/>
      <c r="K27" s="3">
        <f t="shared" ref="K27:K37" si="6">SUM(G27:J27)</f>
        <v>0</v>
      </c>
      <c r="L27" s="2"/>
      <c r="M27" s="2"/>
      <c r="N27" s="2"/>
      <c r="O27" s="2"/>
      <c r="P27" s="3">
        <f t="shared" ref="P27:P37" si="7">SUM(L27:O27)</f>
        <v>0</v>
      </c>
      <c r="Q27" s="4">
        <f t="shared" ref="Q27:Q37" si="8">+B27+C27+D27+E27+G27+H27+I27+J27+L27+M27+N27+O27</f>
        <v>0</v>
      </c>
    </row>
    <row r="28" spans="1:17" x14ac:dyDescent="0.3">
      <c r="A28" s="5" t="s">
        <v>115</v>
      </c>
      <c r="B28" s="2"/>
      <c r="C28" s="2"/>
      <c r="D28" s="2"/>
      <c r="E28" s="2"/>
      <c r="F28" s="3">
        <f t="shared" si="5"/>
        <v>0</v>
      </c>
      <c r="G28" s="2"/>
      <c r="H28" s="2"/>
      <c r="I28" s="2"/>
      <c r="J28" s="2"/>
      <c r="K28" s="3">
        <f t="shared" si="6"/>
        <v>0</v>
      </c>
      <c r="L28" s="2"/>
      <c r="M28" s="2"/>
      <c r="N28" s="2"/>
      <c r="O28" s="2"/>
      <c r="P28" s="3">
        <f t="shared" si="7"/>
        <v>0</v>
      </c>
      <c r="Q28" s="4">
        <f t="shared" si="8"/>
        <v>0</v>
      </c>
    </row>
    <row r="29" spans="1:17" x14ac:dyDescent="0.3">
      <c r="A29" s="5" t="s">
        <v>116</v>
      </c>
      <c r="B29" s="2"/>
      <c r="C29" s="2"/>
      <c r="D29" s="2"/>
      <c r="E29" s="2"/>
      <c r="F29" s="3">
        <f t="shared" si="5"/>
        <v>0</v>
      </c>
      <c r="G29" s="2"/>
      <c r="H29" s="2"/>
      <c r="I29" s="2"/>
      <c r="J29" s="2"/>
      <c r="K29" s="3">
        <f t="shared" si="6"/>
        <v>0</v>
      </c>
      <c r="L29" s="2"/>
      <c r="M29" s="2"/>
      <c r="N29" s="2"/>
      <c r="O29" s="2"/>
      <c r="P29" s="3">
        <f t="shared" si="7"/>
        <v>0</v>
      </c>
      <c r="Q29" s="4">
        <f t="shared" si="8"/>
        <v>0</v>
      </c>
    </row>
    <row r="30" spans="1:17" x14ac:dyDescent="0.3">
      <c r="A30" s="5" t="s">
        <v>117</v>
      </c>
      <c r="B30" s="2"/>
      <c r="C30" s="2"/>
      <c r="D30" s="2"/>
      <c r="E30" s="2"/>
      <c r="F30" s="3">
        <f t="shared" si="5"/>
        <v>0</v>
      </c>
      <c r="G30" s="2"/>
      <c r="H30" s="2"/>
      <c r="I30" s="2"/>
      <c r="J30" s="2"/>
      <c r="K30" s="3">
        <f t="shared" si="6"/>
        <v>0</v>
      </c>
      <c r="L30" s="2"/>
      <c r="M30" s="2"/>
      <c r="N30" s="2"/>
      <c r="O30" s="2"/>
      <c r="P30" s="3">
        <f t="shared" si="7"/>
        <v>0</v>
      </c>
      <c r="Q30" s="4">
        <f t="shared" si="8"/>
        <v>0</v>
      </c>
    </row>
    <row r="31" spans="1:17" x14ac:dyDescent="0.3">
      <c r="A31" s="5" t="s">
        <v>118</v>
      </c>
      <c r="B31" s="2"/>
      <c r="C31" s="2"/>
      <c r="D31" s="2"/>
      <c r="E31" s="2"/>
      <c r="F31" s="3">
        <f t="shared" si="5"/>
        <v>0</v>
      </c>
      <c r="G31" s="2"/>
      <c r="H31" s="2"/>
      <c r="I31" s="2"/>
      <c r="J31" s="2"/>
      <c r="K31" s="3">
        <f t="shared" si="6"/>
        <v>0</v>
      </c>
      <c r="L31" s="2"/>
      <c r="M31" s="2"/>
      <c r="N31" s="2"/>
      <c r="O31" s="2"/>
      <c r="P31" s="3">
        <f t="shared" si="7"/>
        <v>0</v>
      </c>
      <c r="Q31" s="4">
        <f t="shared" si="8"/>
        <v>0</v>
      </c>
    </row>
    <row r="32" spans="1:17" x14ac:dyDescent="0.3">
      <c r="A32" s="5" t="s">
        <v>119</v>
      </c>
      <c r="B32" s="2"/>
      <c r="C32" s="2"/>
      <c r="D32" s="2"/>
      <c r="E32" s="2"/>
      <c r="F32" s="3">
        <f t="shared" si="5"/>
        <v>0</v>
      </c>
      <c r="G32" s="2"/>
      <c r="H32" s="2"/>
      <c r="I32" s="2"/>
      <c r="J32" s="2"/>
      <c r="K32" s="3">
        <f t="shared" si="6"/>
        <v>0</v>
      </c>
      <c r="L32" s="2"/>
      <c r="M32" s="2"/>
      <c r="N32" s="2"/>
      <c r="O32" s="2"/>
      <c r="P32" s="3">
        <f t="shared" si="7"/>
        <v>0</v>
      </c>
      <c r="Q32" s="4">
        <f t="shared" si="8"/>
        <v>0</v>
      </c>
    </row>
    <row r="33" spans="1:17" x14ac:dyDescent="0.3">
      <c r="A33" s="5" t="s">
        <v>24</v>
      </c>
      <c r="B33" s="2"/>
      <c r="C33" s="2"/>
      <c r="D33" s="2"/>
      <c r="E33" s="2"/>
      <c r="F33" s="3">
        <f t="shared" si="5"/>
        <v>0</v>
      </c>
      <c r="G33" s="2"/>
      <c r="H33" s="2"/>
      <c r="I33" s="2"/>
      <c r="J33" s="2"/>
      <c r="K33" s="3">
        <f t="shared" si="6"/>
        <v>0</v>
      </c>
      <c r="L33" s="2"/>
      <c r="M33" s="2"/>
      <c r="N33" s="2"/>
      <c r="O33" s="2"/>
      <c r="P33" s="3">
        <f t="shared" si="7"/>
        <v>0</v>
      </c>
      <c r="Q33" s="4">
        <f t="shared" si="8"/>
        <v>0</v>
      </c>
    </row>
    <row r="34" spans="1:17" x14ac:dyDescent="0.3">
      <c r="A34" s="6" t="s">
        <v>26</v>
      </c>
      <c r="B34" s="2"/>
      <c r="C34" s="2"/>
      <c r="D34" s="2"/>
      <c r="E34" s="2"/>
      <c r="F34" s="3">
        <f t="shared" si="5"/>
        <v>0</v>
      </c>
      <c r="G34" s="2"/>
      <c r="H34" s="2"/>
      <c r="I34" s="2"/>
      <c r="J34" s="2"/>
      <c r="K34" s="3">
        <f t="shared" si="6"/>
        <v>0</v>
      </c>
      <c r="L34" s="2"/>
      <c r="M34" s="2"/>
      <c r="N34" s="2"/>
      <c r="O34" s="2"/>
      <c r="P34" s="3">
        <f t="shared" si="7"/>
        <v>0</v>
      </c>
      <c r="Q34" s="4">
        <f t="shared" si="8"/>
        <v>0</v>
      </c>
    </row>
    <row r="35" spans="1:17" x14ac:dyDescent="0.3">
      <c r="A35" s="6" t="s">
        <v>25</v>
      </c>
      <c r="B35" s="2"/>
      <c r="C35" s="2"/>
      <c r="D35" s="2"/>
      <c r="E35" s="2"/>
      <c r="F35" s="3">
        <f t="shared" si="5"/>
        <v>0</v>
      </c>
      <c r="G35" s="2"/>
      <c r="H35" s="2"/>
      <c r="I35" s="2"/>
      <c r="J35" s="2"/>
      <c r="K35" s="3">
        <f t="shared" si="6"/>
        <v>0</v>
      </c>
      <c r="L35" s="2"/>
      <c r="M35" s="2"/>
      <c r="N35" s="2"/>
      <c r="O35" s="2"/>
      <c r="P35" s="3">
        <f t="shared" si="7"/>
        <v>0</v>
      </c>
      <c r="Q35" s="4">
        <f t="shared" si="8"/>
        <v>0</v>
      </c>
    </row>
    <row r="36" spans="1:17" x14ac:dyDescent="0.3">
      <c r="A36" s="6" t="s">
        <v>123</v>
      </c>
      <c r="B36" s="2"/>
      <c r="C36" s="2"/>
      <c r="D36" s="2"/>
      <c r="E36" s="2"/>
      <c r="F36" s="3">
        <f t="shared" si="5"/>
        <v>0</v>
      </c>
      <c r="G36" s="2"/>
      <c r="H36" s="2"/>
      <c r="I36" s="2"/>
      <c r="J36" s="2"/>
      <c r="K36" s="3">
        <f t="shared" si="6"/>
        <v>0</v>
      </c>
      <c r="L36" s="2"/>
      <c r="M36" s="2"/>
      <c r="N36" s="2"/>
      <c r="O36" s="2"/>
      <c r="P36" s="3">
        <f t="shared" si="7"/>
        <v>0</v>
      </c>
      <c r="Q36" s="4">
        <f t="shared" si="8"/>
        <v>0</v>
      </c>
    </row>
    <row r="37" spans="1:17" ht="17.25" thickBot="1" x14ac:dyDescent="0.35">
      <c r="A37" s="6" t="s">
        <v>27</v>
      </c>
      <c r="B37" s="2"/>
      <c r="C37" s="2"/>
      <c r="D37" s="2"/>
      <c r="E37" s="2"/>
      <c r="F37" s="3">
        <f t="shared" si="5"/>
        <v>0</v>
      </c>
      <c r="G37" s="2"/>
      <c r="H37" s="2"/>
      <c r="I37" s="2"/>
      <c r="J37" s="2"/>
      <c r="K37" s="3">
        <f t="shared" si="6"/>
        <v>0</v>
      </c>
      <c r="L37" s="2"/>
      <c r="M37" s="2"/>
      <c r="N37" s="2"/>
      <c r="O37" s="2"/>
      <c r="P37" s="3">
        <f t="shared" si="7"/>
        <v>0</v>
      </c>
      <c r="Q37" s="4">
        <f t="shared" si="8"/>
        <v>0</v>
      </c>
    </row>
    <row r="38" spans="1:17" ht="17.25" thickBot="1" x14ac:dyDescent="0.35">
      <c r="A38" s="17" t="s">
        <v>14</v>
      </c>
      <c r="B38" s="18">
        <f>SUM(B26:B37)</f>
        <v>0</v>
      </c>
      <c r="C38" s="18">
        <f t="shared" ref="C38:Q38" si="9">SUM(C26:C37)</f>
        <v>0</v>
      </c>
      <c r="D38" s="18">
        <f t="shared" si="9"/>
        <v>0</v>
      </c>
      <c r="E38" s="18">
        <f t="shared" si="9"/>
        <v>0</v>
      </c>
      <c r="F38" s="18">
        <f t="shared" si="9"/>
        <v>0</v>
      </c>
      <c r="G38" s="18">
        <f t="shared" si="9"/>
        <v>0</v>
      </c>
      <c r="H38" s="18">
        <f t="shared" si="9"/>
        <v>0</v>
      </c>
      <c r="I38" s="18">
        <f t="shared" si="9"/>
        <v>0</v>
      </c>
      <c r="J38" s="18">
        <f t="shared" si="9"/>
        <v>0</v>
      </c>
      <c r="K38" s="18">
        <f t="shared" si="9"/>
        <v>0</v>
      </c>
      <c r="L38" s="18">
        <f t="shared" si="9"/>
        <v>0</v>
      </c>
      <c r="M38" s="18">
        <f t="shared" si="9"/>
        <v>0</v>
      </c>
      <c r="N38" s="18">
        <f t="shared" si="9"/>
        <v>0</v>
      </c>
      <c r="O38" s="18">
        <f t="shared" si="9"/>
        <v>0</v>
      </c>
      <c r="P38" s="18">
        <f t="shared" si="9"/>
        <v>0</v>
      </c>
      <c r="Q38" s="18">
        <f t="shared" si="9"/>
        <v>0</v>
      </c>
    </row>
    <row r="39" spans="1:17" ht="44.25" customHeight="1" x14ac:dyDescent="0.3">
      <c r="A39" s="341" t="s">
        <v>31</v>
      </c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3"/>
    </row>
    <row r="40" spans="1:17" customFormat="1" ht="51" customHeight="1" x14ac:dyDescent="0.3">
      <c r="A40" s="24" t="s">
        <v>22</v>
      </c>
      <c r="B40" s="25" t="s">
        <v>2</v>
      </c>
      <c r="C40" s="25" t="s">
        <v>3</v>
      </c>
      <c r="D40" s="25" t="s">
        <v>4</v>
      </c>
      <c r="E40" s="25" t="s">
        <v>5</v>
      </c>
      <c r="F40" s="26" t="s">
        <v>44</v>
      </c>
      <c r="G40" s="25" t="s">
        <v>6</v>
      </c>
      <c r="H40" s="25" t="s">
        <v>7</v>
      </c>
      <c r="I40" s="25" t="s">
        <v>8</v>
      </c>
      <c r="J40" s="25" t="s">
        <v>9</v>
      </c>
      <c r="K40" s="26" t="s">
        <v>46</v>
      </c>
      <c r="L40" s="25" t="s">
        <v>10</v>
      </c>
      <c r="M40" s="25" t="s">
        <v>11</v>
      </c>
      <c r="N40" s="25" t="s">
        <v>12</v>
      </c>
      <c r="O40" s="25" t="s">
        <v>13</v>
      </c>
      <c r="P40" s="26" t="s">
        <v>45</v>
      </c>
      <c r="Q40" s="27" t="s">
        <v>14</v>
      </c>
    </row>
    <row r="41" spans="1:17" x14ac:dyDescent="0.3">
      <c r="A41" s="1" t="s">
        <v>113</v>
      </c>
      <c r="B41" s="2">
        <f t="shared" ref="B41:E49" si="10">+B11+B26</f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3">
        <f>SUM(B41:E41)</f>
        <v>0</v>
      </c>
      <c r="G41" s="2">
        <f t="shared" ref="G41:J49" si="11">+G11+G26</f>
        <v>0</v>
      </c>
      <c r="H41" s="2">
        <f t="shared" si="11"/>
        <v>0</v>
      </c>
      <c r="I41" s="2">
        <f t="shared" si="11"/>
        <v>0</v>
      </c>
      <c r="J41" s="2">
        <f t="shared" si="11"/>
        <v>0</v>
      </c>
      <c r="K41" s="3">
        <f>SUM(G41:J41)</f>
        <v>0</v>
      </c>
      <c r="L41" s="2">
        <f t="shared" ref="L41:O49" si="12">+L11+L26</f>
        <v>0</v>
      </c>
      <c r="M41" s="2">
        <f t="shared" si="12"/>
        <v>0</v>
      </c>
      <c r="N41" s="2">
        <f t="shared" si="12"/>
        <v>0</v>
      </c>
      <c r="O41" s="2">
        <f t="shared" si="12"/>
        <v>0</v>
      </c>
      <c r="P41" s="3">
        <f>SUM(L41:O41)</f>
        <v>0</v>
      </c>
      <c r="Q41" s="4">
        <f>+B41+C41+D41+E41+G41+H41+I41+J41+L41+M41+N41+O41</f>
        <v>0</v>
      </c>
    </row>
    <row r="42" spans="1:17" x14ac:dyDescent="0.3">
      <c r="A42" s="1" t="s">
        <v>114</v>
      </c>
      <c r="B42" s="2">
        <f t="shared" si="10"/>
        <v>0</v>
      </c>
      <c r="C42" s="2">
        <f t="shared" si="10"/>
        <v>0</v>
      </c>
      <c r="D42" s="2">
        <f t="shared" si="10"/>
        <v>0</v>
      </c>
      <c r="E42" s="2">
        <f t="shared" si="10"/>
        <v>0</v>
      </c>
      <c r="F42" s="3">
        <f t="shared" ref="F42:F52" si="13">SUM(B42:E42)</f>
        <v>0</v>
      </c>
      <c r="G42" s="2">
        <f t="shared" si="11"/>
        <v>0</v>
      </c>
      <c r="H42" s="2">
        <f t="shared" si="11"/>
        <v>0</v>
      </c>
      <c r="I42" s="2">
        <f t="shared" si="11"/>
        <v>0</v>
      </c>
      <c r="J42" s="2">
        <f t="shared" si="11"/>
        <v>0</v>
      </c>
      <c r="K42" s="3">
        <f t="shared" ref="K42:K52" si="14">SUM(G42:J42)</f>
        <v>0</v>
      </c>
      <c r="L42" s="2">
        <f t="shared" si="12"/>
        <v>0</v>
      </c>
      <c r="M42" s="2">
        <f t="shared" si="12"/>
        <v>0</v>
      </c>
      <c r="N42" s="2">
        <f t="shared" si="12"/>
        <v>0</v>
      </c>
      <c r="O42" s="2">
        <f t="shared" si="12"/>
        <v>0</v>
      </c>
      <c r="P42" s="3">
        <f t="shared" ref="P42:P52" si="15">SUM(L42:O42)</f>
        <v>0</v>
      </c>
      <c r="Q42" s="4">
        <f t="shared" ref="Q42:Q52" si="16">+B42+C42+D42+E42+G42+H42+I42+J42+L42+M42+N42+O42</f>
        <v>0</v>
      </c>
    </row>
    <row r="43" spans="1:17" x14ac:dyDescent="0.3">
      <c r="A43" s="5" t="s">
        <v>115</v>
      </c>
      <c r="B43" s="2">
        <f t="shared" si="10"/>
        <v>0</v>
      </c>
      <c r="C43" s="2">
        <f t="shared" si="10"/>
        <v>0</v>
      </c>
      <c r="D43" s="2">
        <f t="shared" si="10"/>
        <v>0</v>
      </c>
      <c r="E43" s="2">
        <f t="shared" si="10"/>
        <v>0</v>
      </c>
      <c r="F43" s="3">
        <f t="shared" si="13"/>
        <v>0</v>
      </c>
      <c r="G43" s="2">
        <f t="shared" si="11"/>
        <v>0</v>
      </c>
      <c r="H43" s="2">
        <f t="shared" si="11"/>
        <v>0</v>
      </c>
      <c r="I43" s="2">
        <f t="shared" si="11"/>
        <v>0</v>
      </c>
      <c r="J43" s="2">
        <f t="shared" si="11"/>
        <v>0</v>
      </c>
      <c r="K43" s="3">
        <f t="shared" si="14"/>
        <v>0</v>
      </c>
      <c r="L43" s="2">
        <f t="shared" si="12"/>
        <v>0</v>
      </c>
      <c r="M43" s="2">
        <f t="shared" si="12"/>
        <v>0</v>
      </c>
      <c r="N43" s="2">
        <f t="shared" si="12"/>
        <v>0</v>
      </c>
      <c r="O43" s="2">
        <f t="shared" si="12"/>
        <v>0</v>
      </c>
      <c r="P43" s="3">
        <f t="shared" si="15"/>
        <v>0</v>
      </c>
      <c r="Q43" s="4">
        <f t="shared" si="16"/>
        <v>0</v>
      </c>
    </row>
    <row r="44" spans="1:17" x14ac:dyDescent="0.3">
      <c r="A44" s="5" t="s">
        <v>116</v>
      </c>
      <c r="B44" s="2">
        <f t="shared" si="10"/>
        <v>0</v>
      </c>
      <c r="C44" s="2">
        <f t="shared" si="10"/>
        <v>0</v>
      </c>
      <c r="D44" s="2">
        <f t="shared" si="10"/>
        <v>0</v>
      </c>
      <c r="E44" s="2">
        <f t="shared" si="10"/>
        <v>0</v>
      </c>
      <c r="F44" s="3">
        <f t="shared" si="13"/>
        <v>0</v>
      </c>
      <c r="G44" s="2">
        <f t="shared" si="11"/>
        <v>0</v>
      </c>
      <c r="H44" s="2">
        <f t="shared" si="11"/>
        <v>0</v>
      </c>
      <c r="I44" s="2">
        <f t="shared" si="11"/>
        <v>0</v>
      </c>
      <c r="J44" s="2">
        <f t="shared" si="11"/>
        <v>0</v>
      </c>
      <c r="K44" s="3">
        <f t="shared" si="14"/>
        <v>0</v>
      </c>
      <c r="L44" s="2">
        <f t="shared" si="12"/>
        <v>0</v>
      </c>
      <c r="M44" s="2">
        <f t="shared" si="12"/>
        <v>0</v>
      </c>
      <c r="N44" s="2">
        <f t="shared" si="12"/>
        <v>0</v>
      </c>
      <c r="O44" s="2">
        <f t="shared" si="12"/>
        <v>0</v>
      </c>
      <c r="P44" s="3">
        <f t="shared" si="15"/>
        <v>0</v>
      </c>
      <c r="Q44" s="4">
        <f t="shared" si="16"/>
        <v>0</v>
      </c>
    </row>
    <row r="45" spans="1:17" x14ac:dyDescent="0.3">
      <c r="A45" s="5" t="s">
        <v>117</v>
      </c>
      <c r="B45" s="2">
        <f t="shared" si="10"/>
        <v>0</v>
      </c>
      <c r="C45" s="2">
        <f t="shared" si="10"/>
        <v>0</v>
      </c>
      <c r="D45" s="2">
        <f t="shared" si="10"/>
        <v>0</v>
      </c>
      <c r="E45" s="2">
        <f t="shared" si="10"/>
        <v>0</v>
      </c>
      <c r="F45" s="3">
        <f t="shared" si="13"/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3">
        <f t="shared" si="14"/>
        <v>0</v>
      </c>
      <c r="L45" s="2">
        <f t="shared" si="12"/>
        <v>0</v>
      </c>
      <c r="M45" s="2">
        <f t="shared" si="12"/>
        <v>0</v>
      </c>
      <c r="N45" s="2">
        <f t="shared" si="12"/>
        <v>0</v>
      </c>
      <c r="O45" s="2">
        <f t="shared" si="12"/>
        <v>0</v>
      </c>
      <c r="P45" s="3">
        <f t="shared" si="15"/>
        <v>0</v>
      </c>
      <c r="Q45" s="4">
        <f t="shared" si="16"/>
        <v>0</v>
      </c>
    </row>
    <row r="46" spans="1:17" x14ac:dyDescent="0.3">
      <c r="A46" s="5" t="s">
        <v>118</v>
      </c>
      <c r="B46" s="2">
        <f t="shared" si="10"/>
        <v>0</v>
      </c>
      <c r="C46" s="2">
        <f t="shared" si="10"/>
        <v>0</v>
      </c>
      <c r="D46" s="2">
        <f t="shared" si="10"/>
        <v>0</v>
      </c>
      <c r="E46" s="2">
        <f t="shared" si="10"/>
        <v>0</v>
      </c>
      <c r="F46" s="3">
        <f t="shared" si="13"/>
        <v>0</v>
      </c>
      <c r="G46" s="2">
        <f t="shared" si="11"/>
        <v>0</v>
      </c>
      <c r="H46" s="2">
        <f t="shared" si="11"/>
        <v>0</v>
      </c>
      <c r="I46" s="2">
        <f t="shared" si="11"/>
        <v>0</v>
      </c>
      <c r="J46" s="2">
        <f t="shared" si="11"/>
        <v>0</v>
      </c>
      <c r="K46" s="3">
        <f t="shared" si="14"/>
        <v>0</v>
      </c>
      <c r="L46" s="2">
        <f t="shared" si="12"/>
        <v>0</v>
      </c>
      <c r="M46" s="2">
        <f t="shared" si="12"/>
        <v>0</v>
      </c>
      <c r="N46" s="2">
        <f t="shared" si="12"/>
        <v>0</v>
      </c>
      <c r="O46" s="2">
        <f t="shared" si="12"/>
        <v>0</v>
      </c>
      <c r="P46" s="3">
        <f t="shared" si="15"/>
        <v>0</v>
      </c>
      <c r="Q46" s="4">
        <f t="shared" si="16"/>
        <v>0</v>
      </c>
    </row>
    <row r="47" spans="1:17" x14ac:dyDescent="0.3">
      <c r="A47" s="5" t="s">
        <v>119</v>
      </c>
      <c r="B47" s="2">
        <f t="shared" si="10"/>
        <v>0</v>
      </c>
      <c r="C47" s="2">
        <f t="shared" si="10"/>
        <v>0</v>
      </c>
      <c r="D47" s="2">
        <f t="shared" si="10"/>
        <v>0</v>
      </c>
      <c r="E47" s="2">
        <f t="shared" si="10"/>
        <v>0</v>
      </c>
      <c r="F47" s="3">
        <f t="shared" si="13"/>
        <v>0</v>
      </c>
      <c r="G47" s="2">
        <f t="shared" si="11"/>
        <v>0</v>
      </c>
      <c r="H47" s="2">
        <f t="shared" si="11"/>
        <v>0</v>
      </c>
      <c r="I47" s="2">
        <f t="shared" si="11"/>
        <v>0</v>
      </c>
      <c r="J47" s="2">
        <f t="shared" si="11"/>
        <v>0</v>
      </c>
      <c r="K47" s="3">
        <f t="shared" si="14"/>
        <v>0</v>
      </c>
      <c r="L47" s="2">
        <f t="shared" si="12"/>
        <v>0</v>
      </c>
      <c r="M47" s="2">
        <f t="shared" si="12"/>
        <v>0</v>
      </c>
      <c r="N47" s="2">
        <f t="shared" si="12"/>
        <v>0</v>
      </c>
      <c r="O47" s="2">
        <f t="shared" si="12"/>
        <v>0</v>
      </c>
      <c r="P47" s="3">
        <f t="shared" si="15"/>
        <v>0</v>
      </c>
      <c r="Q47" s="4">
        <f t="shared" si="16"/>
        <v>0</v>
      </c>
    </row>
    <row r="48" spans="1:17" x14ac:dyDescent="0.3">
      <c r="A48" s="5" t="s">
        <v>24</v>
      </c>
      <c r="B48" s="2">
        <f t="shared" si="10"/>
        <v>0</v>
      </c>
      <c r="C48" s="2">
        <f t="shared" si="10"/>
        <v>0</v>
      </c>
      <c r="D48" s="2">
        <f t="shared" si="10"/>
        <v>0</v>
      </c>
      <c r="E48" s="2">
        <f t="shared" si="10"/>
        <v>0</v>
      </c>
      <c r="F48" s="3">
        <f t="shared" si="13"/>
        <v>0</v>
      </c>
      <c r="G48" s="2">
        <f t="shared" si="11"/>
        <v>0</v>
      </c>
      <c r="H48" s="2">
        <f t="shared" si="11"/>
        <v>0</v>
      </c>
      <c r="I48" s="2">
        <f t="shared" si="11"/>
        <v>0</v>
      </c>
      <c r="J48" s="2">
        <f t="shared" si="11"/>
        <v>0</v>
      </c>
      <c r="K48" s="3">
        <f t="shared" si="14"/>
        <v>0</v>
      </c>
      <c r="L48" s="2">
        <f t="shared" si="12"/>
        <v>0</v>
      </c>
      <c r="M48" s="2">
        <f t="shared" si="12"/>
        <v>0</v>
      </c>
      <c r="N48" s="2">
        <f t="shared" si="12"/>
        <v>0</v>
      </c>
      <c r="O48" s="2">
        <f t="shared" si="12"/>
        <v>0</v>
      </c>
      <c r="P48" s="3">
        <f t="shared" si="15"/>
        <v>0</v>
      </c>
      <c r="Q48" s="4">
        <f t="shared" si="16"/>
        <v>0</v>
      </c>
    </row>
    <row r="49" spans="1:17" x14ac:dyDescent="0.3">
      <c r="A49" s="6" t="s">
        <v>26</v>
      </c>
      <c r="B49" s="2">
        <f t="shared" si="10"/>
        <v>0</v>
      </c>
      <c r="C49" s="2">
        <f t="shared" si="10"/>
        <v>0</v>
      </c>
      <c r="D49" s="2">
        <f t="shared" si="10"/>
        <v>0</v>
      </c>
      <c r="E49" s="2">
        <f t="shared" si="10"/>
        <v>0</v>
      </c>
      <c r="F49" s="3">
        <f t="shared" si="13"/>
        <v>0</v>
      </c>
      <c r="G49" s="2">
        <f t="shared" si="11"/>
        <v>0</v>
      </c>
      <c r="H49" s="2">
        <f t="shared" si="11"/>
        <v>0</v>
      </c>
      <c r="I49" s="2">
        <f t="shared" si="11"/>
        <v>0</v>
      </c>
      <c r="J49" s="2">
        <f t="shared" si="11"/>
        <v>0</v>
      </c>
      <c r="K49" s="3">
        <f t="shared" si="14"/>
        <v>0</v>
      </c>
      <c r="L49" s="2">
        <f t="shared" si="12"/>
        <v>0</v>
      </c>
      <c r="M49" s="2">
        <f t="shared" si="12"/>
        <v>0</v>
      </c>
      <c r="N49" s="2">
        <f t="shared" si="12"/>
        <v>0</v>
      </c>
      <c r="O49" s="2">
        <f t="shared" si="12"/>
        <v>0</v>
      </c>
      <c r="P49" s="3">
        <f t="shared" si="15"/>
        <v>0</v>
      </c>
      <c r="Q49" s="4">
        <f t="shared" si="16"/>
        <v>0</v>
      </c>
    </row>
    <row r="50" spans="1:17" x14ac:dyDescent="0.3">
      <c r="A50" s="6" t="s">
        <v>25</v>
      </c>
      <c r="B50" s="2">
        <f t="shared" ref="B50:E51" si="17">+B20+B35</f>
        <v>0</v>
      </c>
      <c r="C50" s="2">
        <f t="shared" si="17"/>
        <v>0</v>
      </c>
      <c r="D50" s="2">
        <f t="shared" si="17"/>
        <v>0</v>
      </c>
      <c r="E50" s="2">
        <f t="shared" si="17"/>
        <v>0</v>
      </c>
      <c r="F50" s="3">
        <f t="shared" si="13"/>
        <v>0</v>
      </c>
      <c r="G50" s="2">
        <f t="shared" ref="G50:J51" si="18">+G20+G35</f>
        <v>0</v>
      </c>
      <c r="H50" s="2">
        <f t="shared" si="18"/>
        <v>0</v>
      </c>
      <c r="I50" s="2">
        <f t="shared" si="18"/>
        <v>0</v>
      </c>
      <c r="J50" s="2">
        <f t="shared" si="18"/>
        <v>0</v>
      </c>
      <c r="K50" s="3">
        <f t="shared" si="14"/>
        <v>0</v>
      </c>
      <c r="L50" s="2">
        <f t="shared" ref="L50:O51" si="19">+L20+L35</f>
        <v>0</v>
      </c>
      <c r="M50" s="2">
        <f t="shared" si="19"/>
        <v>0</v>
      </c>
      <c r="N50" s="2">
        <f t="shared" si="19"/>
        <v>0</v>
      </c>
      <c r="O50" s="2">
        <f t="shared" si="19"/>
        <v>0</v>
      </c>
      <c r="P50" s="3">
        <f t="shared" si="15"/>
        <v>0</v>
      </c>
      <c r="Q50" s="4">
        <f t="shared" si="16"/>
        <v>0</v>
      </c>
    </row>
    <row r="51" spans="1:17" x14ac:dyDescent="0.3">
      <c r="A51" s="6" t="s">
        <v>123</v>
      </c>
      <c r="B51" s="2">
        <f t="shared" si="17"/>
        <v>0</v>
      </c>
      <c r="C51" s="2">
        <f t="shared" si="17"/>
        <v>0</v>
      </c>
      <c r="D51" s="2">
        <f t="shared" si="17"/>
        <v>0</v>
      </c>
      <c r="E51" s="2">
        <f t="shared" si="17"/>
        <v>0</v>
      </c>
      <c r="F51" s="3">
        <f t="shared" si="13"/>
        <v>0</v>
      </c>
      <c r="G51" s="2">
        <f t="shared" si="18"/>
        <v>0</v>
      </c>
      <c r="H51" s="2">
        <f t="shared" si="18"/>
        <v>0</v>
      </c>
      <c r="I51" s="2">
        <f t="shared" si="18"/>
        <v>0</v>
      </c>
      <c r="J51" s="2">
        <f t="shared" si="18"/>
        <v>0</v>
      </c>
      <c r="K51" s="3">
        <f t="shared" si="14"/>
        <v>0</v>
      </c>
      <c r="L51" s="2">
        <f t="shared" si="19"/>
        <v>0</v>
      </c>
      <c r="M51" s="2">
        <f t="shared" si="19"/>
        <v>0</v>
      </c>
      <c r="N51" s="2">
        <f t="shared" si="19"/>
        <v>0</v>
      </c>
      <c r="O51" s="2">
        <f t="shared" si="19"/>
        <v>0</v>
      </c>
      <c r="P51" s="3">
        <f t="shared" si="15"/>
        <v>0</v>
      </c>
      <c r="Q51" s="4">
        <f t="shared" si="16"/>
        <v>0</v>
      </c>
    </row>
    <row r="52" spans="1:17" ht="17.25" thickBot="1" x14ac:dyDescent="0.35">
      <c r="A52" s="6" t="s">
        <v>27</v>
      </c>
      <c r="B52" s="2">
        <f>+B18+B37</f>
        <v>0</v>
      </c>
      <c r="C52" s="2">
        <f>+C18+C37</f>
        <v>0</v>
      </c>
      <c r="D52" s="2">
        <f>+D18+D37</f>
        <v>0</v>
      </c>
      <c r="E52" s="2">
        <f>+E22+E37</f>
        <v>0</v>
      </c>
      <c r="F52" s="3">
        <f t="shared" si="13"/>
        <v>0</v>
      </c>
      <c r="G52" s="2">
        <f>+G22+G37</f>
        <v>0</v>
      </c>
      <c r="H52" s="2">
        <f>+H22+H37</f>
        <v>0</v>
      </c>
      <c r="I52" s="2">
        <f>+I18+I37</f>
        <v>0</v>
      </c>
      <c r="J52" s="2">
        <f>+J22+J37</f>
        <v>0</v>
      </c>
      <c r="K52" s="3">
        <f t="shared" si="14"/>
        <v>0</v>
      </c>
      <c r="L52" s="2">
        <f>+L22+L37</f>
        <v>0</v>
      </c>
      <c r="M52" s="2">
        <f>+M22+M37</f>
        <v>0</v>
      </c>
      <c r="N52" s="2">
        <f>+N18+N37</f>
        <v>0</v>
      </c>
      <c r="O52" s="2">
        <f>+O22+O37</f>
        <v>0</v>
      </c>
      <c r="P52" s="3">
        <f t="shared" si="15"/>
        <v>0</v>
      </c>
      <c r="Q52" s="4">
        <f t="shared" si="16"/>
        <v>0</v>
      </c>
    </row>
    <row r="53" spans="1:17" ht="17.25" thickBot="1" x14ac:dyDescent="0.35">
      <c r="A53" s="8" t="s">
        <v>14</v>
      </c>
      <c r="B53" s="9">
        <f t="shared" ref="B53:Q53" si="20">SUM(B41:B52)</f>
        <v>0</v>
      </c>
      <c r="C53" s="9">
        <f t="shared" si="20"/>
        <v>0</v>
      </c>
      <c r="D53" s="9">
        <f t="shared" si="20"/>
        <v>0</v>
      </c>
      <c r="E53" s="9">
        <f t="shared" si="20"/>
        <v>0</v>
      </c>
      <c r="F53" s="10">
        <f t="shared" si="20"/>
        <v>0</v>
      </c>
      <c r="G53" s="11">
        <f t="shared" si="20"/>
        <v>0</v>
      </c>
      <c r="H53" s="11">
        <f t="shared" si="20"/>
        <v>0</v>
      </c>
      <c r="I53" s="11">
        <f t="shared" si="20"/>
        <v>0</v>
      </c>
      <c r="J53" s="11">
        <f t="shared" si="20"/>
        <v>0</v>
      </c>
      <c r="K53" s="11">
        <f t="shared" si="20"/>
        <v>0</v>
      </c>
      <c r="L53" s="11">
        <f t="shared" si="20"/>
        <v>0</v>
      </c>
      <c r="M53" s="11">
        <f t="shared" si="20"/>
        <v>0</v>
      </c>
      <c r="N53" s="11">
        <f t="shared" si="20"/>
        <v>0</v>
      </c>
      <c r="O53" s="11">
        <f t="shared" si="20"/>
        <v>0</v>
      </c>
      <c r="P53" s="11">
        <f t="shared" si="20"/>
        <v>0</v>
      </c>
      <c r="Q53" s="12">
        <f t="shared" si="20"/>
        <v>0</v>
      </c>
    </row>
    <row r="55" spans="1:17" s="39" customFormat="1" x14ac:dyDescent="0.3">
      <c r="A55" s="40" t="s">
        <v>39</v>
      </c>
    </row>
  </sheetData>
  <mergeCells count="9">
    <mergeCell ref="A5:Q5"/>
    <mergeCell ref="A7:Q7"/>
    <mergeCell ref="A24:Q24"/>
    <mergeCell ref="A9:Q9"/>
    <mergeCell ref="A39:Q39"/>
    <mergeCell ref="A6:Q6"/>
    <mergeCell ref="B8:E8"/>
    <mergeCell ref="M8:O8"/>
    <mergeCell ref="P8:Q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T54"/>
  <sheetViews>
    <sheetView topLeftCell="A4" zoomScale="68" zoomScaleNormal="68" workbookViewId="0">
      <selection activeCell="S10" sqref="S10"/>
    </sheetView>
  </sheetViews>
  <sheetFormatPr baseColWidth="10" defaultColWidth="11.42578125" defaultRowHeight="15" x14ac:dyDescent="0.25"/>
  <cols>
    <col min="1" max="1" width="46.85546875" customWidth="1"/>
    <col min="4" max="5" width="10.7109375" customWidth="1"/>
    <col min="6" max="6" width="28.42578125" customWidth="1"/>
    <col min="7" max="10" width="10.7109375" customWidth="1"/>
    <col min="11" max="11" width="32" customWidth="1"/>
    <col min="12" max="15" width="10.7109375" customWidth="1"/>
    <col min="16" max="16" width="30.5703125" customWidth="1"/>
    <col min="17" max="17" width="16.7109375" customWidth="1"/>
    <col min="18" max="23" width="10.7109375" customWidth="1"/>
  </cols>
  <sheetData>
    <row r="3" spans="1:17" ht="15.75" thickBot="1" x14ac:dyDescent="0.3"/>
    <row r="4" spans="1:17" ht="45.75" customHeight="1" x14ac:dyDescent="0.25">
      <c r="A4" s="329" t="s">
        <v>222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1"/>
    </row>
    <row r="5" spans="1:17" ht="36" customHeight="1" thickBot="1" x14ac:dyDescent="0.3">
      <c r="A5" s="350" t="s">
        <v>37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351"/>
    </row>
    <row r="6" spans="1:17" s="23" customFormat="1" ht="27.75" customHeight="1" thickBot="1" x14ac:dyDescent="0.35">
      <c r="A6" s="332" t="s">
        <v>150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4"/>
    </row>
    <row r="7" spans="1:17" ht="16.5" thickBot="1" x14ac:dyDescent="0.3">
      <c r="A7" s="41" t="s">
        <v>51</v>
      </c>
      <c r="B7" s="347">
        <f>+'CARRERA JUDICIAL'!D8</f>
        <v>0</v>
      </c>
      <c r="C7" s="348"/>
      <c r="D7" s="348"/>
      <c r="E7" s="349"/>
      <c r="F7" s="48"/>
      <c r="G7" s="48"/>
      <c r="H7" s="48"/>
      <c r="I7" s="48"/>
      <c r="J7" s="48"/>
      <c r="K7" s="48"/>
      <c r="L7" s="48"/>
      <c r="M7" s="347" t="s">
        <v>71</v>
      </c>
      <c r="N7" s="348"/>
      <c r="O7" s="349"/>
      <c r="P7" s="347">
        <f>+'CARRERA JUDICIAL'!E8</f>
        <v>0</v>
      </c>
      <c r="Q7" s="349"/>
    </row>
    <row r="8" spans="1:17" ht="15.75" x14ac:dyDescent="0.25">
      <c r="A8" s="335" t="s">
        <v>33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7"/>
    </row>
    <row r="9" spans="1:17" ht="51" customHeight="1" x14ac:dyDescent="0.3">
      <c r="A9" s="24" t="s">
        <v>22</v>
      </c>
      <c r="B9" s="25" t="s">
        <v>2</v>
      </c>
      <c r="C9" s="25" t="s">
        <v>3</v>
      </c>
      <c r="D9" s="25" t="s">
        <v>4</v>
      </c>
      <c r="E9" s="25" t="s">
        <v>5</v>
      </c>
      <c r="F9" s="26" t="s">
        <v>44</v>
      </c>
      <c r="G9" s="25" t="s">
        <v>6</v>
      </c>
      <c r="H9" s="25" t="s">
        <v>7</v>
      </c>
      <c r="I9" s="25" t="s">
        <v>8</v>
      </c>
      <c r="J9" s="25" t="s">
        <v>9</v>
      </c>
      <c r="K9" s="26" t="s">
        <v>46</v>
      </c>
      <c r="L9" s="25" t="s">
        <v>10</v>
      </c>
      <c r="M9" s="25" t="s">
        <v>11</v>
      </c>
      <c r="N9" s="25" t="s">
        <v>12</v>
      </c>
      <c r="O9" s="25" t="s">
        <v>13</v>
      </c>
      <c r="P9" s="26" t="s">
        <v>45</v>
      </c>
      <c r="Q9" s="27" t="s">
        <v>14</v>
      </c>
    </row>
    <row r="10" spans="1:17" ht="15.75" x14ac:dyDescent="0.25">
      <c r="A10" s="1" t="s">
        <v>113</v>
      </c>
      <c r="B10" s="2"/>
      <c r="C10" s="2"/>
      <c r="D10" s="2"/>
      <c r="E10" s="2"/>
      <c r="F10" s="3">
        <f>SUM(B10:E10)</f>
        <v>0</v>
      </c>
      <c r="G10" s="2"/>
      <c r="H10" s="2"/>
      <c r="I10" s="2"/>
      <c r="J10" s="2"/>
      <c r="K10" s="3">
        <f>SUM(G10:J10)</f>
        <v>0</v>
      </c>
      <c r="L10" s="2"/>
      <c r="M10" s="2"/>
      <c r="N10" s="2"/>
      <c r="O10" s="2"/>
      <c r="P10" s="3">
        <f>SUM(L10:O10)</f>
        <v>0</v>
      </c>
      <c r="Q10" s="4">
        <f>+B10+C10+D10+E10+G10+H10+I10+J10+L10+M10+N10+O10</f>
        <v>0</v>
      </c>
    </row>
    <row r="11" spans="1:17" ht="15.75" x14ac:dyDescent="0.25">
      <c r="A11" s="1" t="s">
        <v>114</v>
      </c>
      <c r="B11" s="2"/>
      <c r="C11" s="2"/>
      <c r="D11" s="2"/>
      <c r="E11" s="2"/>
      <c r="F11" s="3">
        <f t="shared" ref="F11:F20" si="0">SUM(B11:E11)</f>
        <v>0</v>
      </c>
      <c r="G11" s="2"/>
      <c r="H11" s="2"/>
      <c r="I11" s="2"/>
      <c r="J11" s="2"/>
      <c r="K11" s="3">
        <f t="shared" ref="K11:K20" si="1">SUM(G11:J11)</f>
        <v>0</v>
      </c>
      <c r="L11" s="2"/>
      <c r="M11" s="2"/>
      <c r="N11" s="2"/>
      <c r="O11" s="2"/>
      <c r="P11" s="3">
        <f t="shared" ref="P11:P20" si="2">SUM(L11:O11)</f>
        <v>0</v>
      </c>
      <c r="Q11" s="4">
        <f t="shared" ref="Q11:Q20" si="3">+B11+C11+D11+E11+G11+H11+I11+J11+L11+M11+N11+O11</f>
        <v>0</v>
      </c>
    </row>
    <row r="12" spans="1:17" ht="15.75" x14ac:dyDescent="0.25">
      <c r="A12" s="5" t="s">
        <v>115</v>
      </c>
      <c r="B12" s="2"/>
      <c r="C12" s="2"/>
      <c r="D12" s="2"/>
      <c r="E12" s="2"/>
      <c r="F12" s="3">
        <f t="shared" si="0"/>
        <v>0</v>
      </c>
      <c r="G12" s="2"/>
      <c r="H12" s="2"/>
      <c r="I12" s="2"/>
      <c r="J12" s="2"/>
      <c r="K12" s="3">
        <f t="shared" si="1"/>
        <v>0</v>
      </c>
      <c r="L12" s="2"/>
      <c r="M12" s="2"/>
      <c r="N12" s="2"/>
      <c r="O12" s="2"/>
      <c r="P12" s="3">
        <f t="shared" si="2"/>
        <v>0</v>
      </c>
      <c r="Q12" s="4">
        <f t="shared" si="3"/>
        <v>0</v>
      </c>
    </row>
    <row r="13" spans="1:17" ht="15.75" x14ac:dyDescent="0.25">
      <c r="A13" s="5" t="s">
        <v>116</v>
      </c>
      <c r="B13" s="2"/>
      <c r="C13" s="2"/>
      <c r="D13" s="2"/>
      <c r="E13" s="2"/>
      <c r="F13" s="3">
        <f t="shared" si="0"/>
        <v>0</v>
      </c>
      <c r="G13" s="2"/>
      <c r="H13" s="2"/>
      <c r="I13" s="2"/>
      <c r="J13" s="2"/>
      <c r="K13" s="3">
        <f t="shared" si="1"/>
        <v>0</v>
      </c>
      <c r="L13" s="2"/>
      <c r="M13" s="2"/>
      <c r="N13" s="2"/>
      <c r="O13" s="2"/>
      <c r="P13" s="3">
        <f t="shared" si="2"/>
        <v>0</v>
      </c>
      <c r="Q13" s="4">
        <f t="shared" si="3"/>
        <v>0</v>
      </c>
    </row>
    <row r="14" spans="1:17" ht="15.75" x14ac:dyDescent="0.25">
      <c r="A14" s="5" t="s">
        <v>117</v>
      </c>
      <c r="B14" s="2"/>
      <c r="C14" s="2"/>
      <c r="D14" s="2"/>
      <c r="E14" s="2"/>
      <c r="F14" s="3">
        <f t="shared" si="0"/>
        <v>0</v>
      </c>
      <c r="G14" s="2"/>
      <c r="H14" s="2"/>
      <c r="I14" s="2"/>
      <c r="J14" s="2"/>
      <c r="K14" s="3">
        <f t="shared" si="1"/>
        <v>0</v>
      </c>
      <c r="L14" s="2"/>
      <c r="M14" s="2"/>
      <c r="N14" s="2"/>
      <c r="O14" s="2"/>
      <c r="P14" s="3">
        <f t="shared" si="2"/>
        <v>0</v>
      </c>
      <c r="Q14" s="4">
        <f t="shared" si="3"/>
        <v>0</v>
      </c>
    </row>
    <row r="15" spans="1:17" ht="15.75" x14ac:dyDescent="0.25">
      <c r="A15" s="5" t="s">
        <v>118</v>
      </c>
      <c r="B15" s="2"/>
      <c r="C15" s="2"/>
      <c r="D15" s="2"/>
      <c r="E15" s="2"/>
      <c r="F15" s="3">
        <f t="shared" si="0"/>
        <v>0</v>
      </c>
      <c r="G15" s="2"/>
      <c r="H15" s="2"/>
      <c r="I15" s="2"/>
      <c r="J15" s="2"/>
      <c r="K15" s="3">
        <f t="shared" si="1"/>
        <v>0</v>
      </c>
      <c r="L15" s="2"/>
      <c r="M15" s="2"/>
      <c r="N15" s="2"/>
      <c r="O15" s="2"/>
      <c r="P15" s="3">
        <f t="shared" si="2"/>
        <v>0</v>
      </c>
      <c r="Q15" s="4">
        <f t="shared" si="3"/>
        <v>0</v>
      </c>
    </row>
    <row r="16" spans="1:17" ht="15.75" x14ac:dyDescent="0.25">
      <c r="A16" s="5" t="s">
        <v>119</v>
      </c>
      <c r="B16" s="2"/>
      <c r="C16" s="2"/>
      <c r="D16" s="2"/>
      <c r="E16" s="2"/>
      <c r="F16" s="3">
        <f t="shared" si="0"/>
        <v>0</v>
      </c>
      <c r="G16" s="2"/>
      <c r="H16" s="2"/>
      <c r="I16" s="2"/>
      <c r="J16" s="2"/>
      <c r="K16" s="3">
        <f t="shared" si="1"/>
        <v>0</v>
      </c>
      <c r="L16" s="2"/>
      <c r="M16" s="2"/>
      <c r="N16" s="2"/>
      <c r="O16" s="2"/>
      <c r="P16" s="3">
        <f t="shared" si="2"/>
        <v>0</v>
      </c>
      <c r="Q16" s="4">
        <f t="shared" si="3"/>
        <v>0</v>
      </c>
    </row>
    <row r="17" spans="1:17" ht="15.75" x14ac:dyDescent="0.25">
      <c r="A17" s="5" t="s">
        <v>24</v>
      </c>
      <c r="B17" s="2"/>
      <c r="C17" s="2"/>
      <c r="D17" s="2"/>
      <c r="E17" s="2"/>
      <c r="F17" s="3">
        <f t="shared" si="0"/>
        <v>0</v>
      </c>
      <c r="G17" s="2"/>
      <c r="H17" s="2"/>
      <c r="I17" s="2"/>
      <c r="J17" s="2"/>
      <c r="K17" s="3">
        <f t="shared" si="1"/>
        <v>0</v>
      </c>
      <c r="L17" s="2"/>
      <c r="M17" s="2"/>
      <c r="N17" s="2"/>
      <c r="O17" s="2"/>
      <c r="P17" s="3">
        <f t="shared" si="2"/>
        <v>0</v>
      </c>
      <c r="Q17" s="4">
        <f t="shared" si="3"/>
        <v>0</v>
      </c>
    </row>
    <row r="18" spans="1:17" ht="15.75" x14ac:dyDescent="0.25">
      <c r="A18" s="6" t="s">
        <v>26</v>
      </c>
      <c r="B18" s="2"/>
      <c r="C18" s="2"/>
      <c r="D18" s="2"/>
      <c r="E18" s="2"/>
      <c r="F18" s="3">
        <f t="shared" si="0"/>
        <v>0</v>
      </c>
      <c r="G18" s="2"/>
      <c r="H18" s="2"/>
      <c r="I18" s="2"/>
      <c r="J18" s="2"/>
      <c r="K18" s="3">
        <f t="shared" si="1"/>
        <v>0</v>
      </c>
      <c r="L18" s="2"/>
      <c r="M18" s="2"/>
      <c r="N18" s="2"/>
      <c r="O18" s="2"/>
      <c r="P18" s="3">
        <f t="shared" si="2"/>
        <v>0</v>
      </c>
      <c r="Q18" s="4">
        <f t="shared" si="3"/>
        <v>0</v>
      </c>
    </row>
    <row r="19" spans="1:17" ht="15.75" x14ac:dyDescent="0.25">
      <c r="A19" s="6" t="s">
        <v>25</v>
      </c>
      <c r="B19" s="2"/>
      <c r="C19" s="2"/>
      <c r="D19" s="2"/>
      <c r="E19" s="2"/>
      <c r="F19" s="3">
        <f t="shared" si="0"/>
        <v>0</v>
      </c>
      <c r="G19" s="2"/>
      <c r="H19" s="2"/>
      <c r="I19" s="2"/>
      <c r="J19" s="2"/>
      <c r="K19" s="3">
        <f t="shared" si="1"/>
        <v>0</v>
      </c>
      <c r="L19" s="2"/>
      <c r="M19" s="2"/>
      <c r="N19" s="2"/>
      <c r="O19" s="2"/>
      <c r="P19" s="3">
        <f t="shared" si="2"/>
        <v>0</v>
      </c>
      <c r="Q19" s="4">
        <f t="shared" si="3"/>
        <v>0</v>
      </c>
    </row>
    <row r="20" spans="1:17" ht="15.75" x14ac:dyDescent="0.25">
      <c r="A20" s="6" t="s">
        <v>123</v>
      </c>
      <c r="B20" s="2"/>
      <c r="C20" s="2"/>
      <c r="D20" s="2"/>
      <c r="E20" s="2"/>
      <c r="F20" s="3">
        <f t="shared" si="0"/>
        <v>0</v>
      </c>
      <c r="G20" s="2"/>
      <c r="H20" s="2"/>
      <c r="I20" s="2"/>
      <c r="J20" s="2"/>
      <c r="K20" s="3">
        <f t="shared" si="1"/>
        <v>0</v>
      </c>
      <c r="L20" s="2"/>
      <c r="M20" s="2"/>
      <c r="N20" s="2"/>
      <c r="O20" s="2"/>
      <c r="P20" s="3">
        <f t="shared" si="2"/>
        <v>0</v>
      </c>
      <c r="Q20" s="4">
        <f t="shared" si="3"/>
        <v>0</v>
      </c>
    </row>
    <row r="21" spans="1:17" ht="16.5" thickBot="1" x14ac:dyDescent="0.3">
      <c r="A21" s="6" t="s">
        <v>27</v>
      </c>
      <c r="B21" s="2"/>
      <c r="C21" s="2"/>
      <c r="D21" s="2"/>
      <c r="E21" s="2"/>
      <c r="F21" s="3">
        <f>SUM(B21:E21)</f>
        <v>0</v>
      </c>
      <c r="G21" s="2"/>
      <c r="H21" s="2"/>
      <c r="I21" s="2"/>
      <c r="J21" s="2"/>
      <c r="K21" s="3">
        <f>SUM(G21:J21)</f>
        <v>0</v>
      </c>
      <c r="L21" s="2"/>
      <c r="M21" s="2"/>
      <c r="N21" s="2"/>
      <c r="O21" s="2"/>
      <c r="P21" s="3">
        <f>SUM(L21:O21)</f>
        <v>0</v>
      </c>
      <c r="Q21" s="4">
        <f>+B21+C21+D21+E21+G21+H21+I21+J21+L21+M21+N21+O21</f>
        <v>0</v>
      </c>
    </row>
    <row r="22" spans="1:17" ht="16.5" thickBot="1" x14ac:dyDescent="0.3">
      <c r="A22" s="13" t="s">
        <v>14</v>
      </c>
      <c r="B22" s="14">
        <f t="shared" ref="B22:Q22" si="4">SUM(B10:B21)</f>
        <v>0</v>
      </c>
      <c r="C22" s="14">
        <f t="shared" si="4"/>
        <v>0</v>
      </c>
      <c r="D22" s="14">
        <f t="shared" si="4"/>
        <v>0</v>
      </c>
      <c r="E22" s="14">
        <f t="shared" si="4"/>
        <v>0</v>
      </c>
      <c r="F22" s="14">
        <f t="shared" si="4"/>
        <v>0</v>
      </c>
      <c r="G22" s="14">
        <f t="shared" si="4"/>
        <v>0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5">
        <f t="shared" si="4"/>
        <v>0</v>
      </c>
    </row>
    <row r="23" spans="1:17" ht="15.75" x14ac:dyDescent="0.25">
      <c r="A23" s="335" t="s">
        <v>34</v>
      </c>
      <c r="B23" s="336"/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7"/>
    </row>
    <row r="24" spans="1:17" ht="51" customHeight="1" x14ac:dyDescent="0.3">
      <c r="A24" s="24" t="s">
        <v>22</v>
      </c>
      <c r="B24" s="25" t="s">
        <v>2</v>
      </c>
      <c r="C24" s="25" t="s">
        <v>3</v>
      </c>
      <c r="D24" s="25" t="s">
        <v>4</v>
      </c>
      <c r="E24" s="25" t="s">
        <v>5</v>
      </c>
      <c r="F24" s="26" t="s">
        <v>44</v>
      </c>
      <c r="G24" s="25" t="s">
        <v>6</v>
      </c>
      <c r="H24" s="25" t="s">
        <v>7</v>
      </c>
      <c r="I24" s="25" t="s">
        <v>8</v>
      </c>
      <c r="J24" s="25" t="s">
        <v>9</v>
      </c>
      <c r="K24" s="26" t="s">
        <v>46</v>
      </c>
      <c r="L24" s="25" t="s">
        <v>10</v>
      </c>
      <c r="M24" s="25" t="s">
        <v>11</v>
      </c>
      <c r="N24" s="25" t="s">
        <v>12</v>
      </c>
      <c r="O24" s="25" t="s">
        <v>13</v>
      </c>
      <c r="P24" s="26" t="s">
        <v>45</v>
      </c>
      <c r="Q24" s="27" t="s">
        <v>14</v>
      </c>
    </row>
    <row r="25" spans="1:17" ht="15.75" x14ac:dyDescent="0.25">
      <c r="A25" s="1" t="s">
        <v>113</v>
      </c>
      <c r="B25" s="2"/>
      <c r="C25" s="2"/>
      <c r="D25" s="2"/>
      <c r="E25" s="2"/>
      <c r="F25" s="3">
        <f>SUM(B25:E25)</f>
        <v>0</v>
      </c>
      <c r="G25" s="2"/>
      <c r="H25" s="2"/>
      <c r="I25" s="2"/>
      <c r="J25" s="2"/>
      <c r="K25" s="3">
        <f>SUM(G25:J25)</f>
        <v>0</v>
      </c>
      <c r="L25" s="2"/>
      <c r="M25" s="2"/>
      <c r="N25" s="2"/>
      <c r="O25" s="2"/>
      <c r="P25" s="3">
        <f>SUM(L25:O25)</f>
        <v>0</v>
      </c>
      <c r="Q25" s="4">
        <f>+B25+C25+D25+E25+G25+H25+I25+J25+L25+M25+N25+O25</f>
        <v>0</v>
      </c>
    </row>
    <row r="26" spans="1:17" ht="15.75" x14ac:dyDescent="0.25">
      <c r="A26" s="1" t="s">
        <v>114</v>
      </c>
      <c r="B26" s="2"/>
      <c r="C26" s="2"/>
      <c r="D26" s="2"/>
      <c r="E26" s="2"/>
      <c r="F26" s="3">
        <f t="shared" ref="F26:F35" si="5">SUM(B26:E26)</f>
        <v>0</v>
      </c>
      <c r="G26" s="2"/>
      <c r="H26" s="2"/>
      <c r="I26" s="2"/>
      <c r="J26" s="2"/>
      <c r="K26" s="3">
        <f t="shared" ref="K26:K35" si="6">SUM(G26:J26)</f>
        <v>0</v>
      </c>
      <c r="L26" s="2"/>
      <c r="M26" s="2"/>
      <c r="N26" s="2"/>
      <c r="O26" s="2"/>
      <c r="P26" s="3">
        <f t="shared" ref="P26:P35" si="7">SUM(L26:O26)</f>
        <v>0</v>
      </c>
      <c r="Q26" s="4">
        <f t="shared" ref="Q26:Q35" si="8">+B26+C26+D26+E26+G26+H26+I26+J26+L26+M26+N26+O26</f>
        <v>0</v>
      </c>
    </row>
    <row r="27" spans="1:17" ht="15.75" x14ac:dyDescent="0.25">
      <c r="A27" s="5" t="s">
        <v>115</v>
      </c>
      <c r="B27" s="2"/>
      <c r="C27" s="2"/>
      <c r="D27" s="2"/>
      <c r="E27" s="2"/>
      <c r="F27" s="3">
        <f t="shared" si="5"/>
        <v>0</v>
      </c>
      <c r="G27" s="2"/>
      <c r="H27" s="2"/>
      <c r="I27" s="2"/>
      <c r="J27" s="2"/>
      <c r="K27" s="3">
        <f t="shared" si="6"/>
        <v>0</v>
      </c>
      <c r="L27" s="2"/>
      <c r="M27" s="2"/>
      <c r="N27" s="2"/>
      <c r="O27" s="2"/>
      <c r="P27" s="3">
        <f t="shared" si="7"/>
        <v>0</v>
      </c>
      <c r="Q27" s="4">
        <f t="shared" si="8"/>
        <v>0</v>
      </c>
    </row>
    <row r="28" spans="1:17" ht="15.75" x14ac:dyDescent="0.25">
      <c r="A28" s="5" t="s">
        <v>116</v>
      </c>
      <c r="B28" s="2"/>
      <c r="C28" s="2"/>
      <c r="D28" s="2"/>
      <c r="E28" s="2"/>
      <c r="F28" s="3">
        <f t="shared" si="5"/>
        <v>0</v>
      </c>
      <c r="G28" s="2"/>
      <c r="H28" s="2"/>
      <c r="I28" s="2"/>
      <c r="J28" s="2"/>
      <c r="K28" s="3">
        <f t="shared" si="6"/>
        <v>0</v>
      </c>
      <c r="L28" s="2"/>
      <c r="M28" s="2"/>
      <c r="N28" s="2"/>
      <c r="O28" s="2"/>
      <c r="P28" s="3">
        <f t="shared" si="7"/>
        <v>0</v>
      </c>
      <c r="Q28" s="4">
        <f t="shared" si="8"/>
        <v>0</v>
      </c>
    </row>
    <row r="29" spans="1:17" ht="15.75" x14ac:dyDescent="0.25">
      <c r="A29" s="5" t="s">
        <v>117</v>
      </c>
      <c r="B29" s="2"/>
      <c r="C29" s="2"/>
      <c r="D29" s="2"/>
      <c r="E29" s="2"/>
      <c r="F29" s="3">
        <f t="shared" si="5"/>
        <v>0</v>
      </c>
      <c r="G29" s="2"/>
      <c r="H29" s="2"/>
      <c r="I29" s="2"/>
      <c r="J29" s="2"/>
      <c r="K29" s="3">
        <f t="shared" si="6"/>
        <v>0</v>
      </c>
      <c r="L29" s="2"/>
      <c r="M29" s="2"/>
      <c r="N29" s="2"/>
      <c r="O29" s="2"/>
      <c r="P29" s="3">
        <f t="shared" si="7"/>
        <v>0</v>
      </c>
      <c r="Q29" s="4">
        <f t="shared" si="8"/>
        <v>0</v>
      </c>
    </row>
    <row r="30" spans="1:17" ht="15.75" x14ac:dyDescent="0.25">
      <c r="A30" s="5" t="s">
        <v>118</v>
      </c>
      <c r="B30" s="2"/>
      <c r="C30" s="2"/>
      <c r="D30" s="2"/>
      <c r="E30" s="2"/>
      <c r="F30" s="3">
        <f t="shared" si="5"/>
        <v>0</v>
      </c>
      <c r="G30" s="2"/>
      <c r="H30" s="2"/>
      <c r="I30" s="2"/>
      <c r="J30" s="2"/>
      <c r="K30" s="3">
        <f t="shared" si="6"/>
        <v>0</v>
      </c>
      <c r="L30" s="2"/>
      <c r="M30" s="2"/>
      <c r="N30" s="2"/>
      <c r="O30" s="2"/>
      <c r="P30" s="3">
        <f t="shared" si="7"/>
        <v>0</v>
      </c>
      <c r="Q30" s="4">
        <f t="shared" si="8"/>
        <v>0</v>
      </c>
    </row>
    <row r="31" spans="1:17" ht="15.75" x14ac:dyDescent="0.25">
      <c r="A31" s="5" t="s">
        <v>119</v>
      </c>
      <c r="B31" s="2"/>
      <c r="C31" s="2"/>
      <c r="D31" s="2"/>
      <c r="E31" s="2"/>
      <c r="F31" s="3">
        <f t="shared" si="5"/>
        <v>0</v>
      </c>
      <c r="G31" s="2"/>
      <c r="H31" s="2"/>
      <c r="I31" s="2"/>
      <c r="J31" s="2"/>
      <c r="K31" s="3">
        <f t="shared" si="6"/>
        <v>0</v>
      </c>
      <c r="L31" s="2"/>
      <c r="M31" s="2"/>
      <c r="N31" s="2"/>
      <c r="O31" s="2"/>
      <c r="P31" s="3">
        <f t="shared" si="7"/>
        <v>0</v>
      </c>
      <c r="Q31" s="4">
        <f t="shared" si="8"/>
        <v>0</v>
      </c>
    </row>
    <row r="32" spans="1:17" ht="15.75" x14ac:dyDescent="0.25">
      <c r="A32" s="5" t="s">
        <v>24</v>
      </c>
      <c r="B32" s="2"/>
      <c r="C32" s="2"/>
      <c r="D32" s="2"/>
      <c r="E32" s="2"/>
      <c r="F32" s="3">
        <f t="shared" si="5"/>
        <v>0</v>
      </c>
      <c r="G32" s="2"/>
      <c r="H32" s="2"/>
      <c r="I32" s="2"/>
      <c r="J32" s="2"/>
      <c r="K32" s="3">
        <f t="shared" si="6"/>
        <v>0</v>
      </c>
      <c r="L32" s="2"/>
      <c r="M32" s="2"/>
      <c r="N32" s="2"/>
      <c r="O32" s="2"/>
      <c r="P32" s="3">
        <f t="shared" si="7"/>
        <v>0</v>
      </c>
      <c r="Q32" s="4">
        <f t="shared" si="8"/>
        <v>0</v>
      </c>
    </row>
    <row r="33" spans="1:20" ht="15.75" x14ac:dyDescent="0.25">
      <c r="A33" s="6" t="s">
        <v>26</v>
      </c>
      <c r="B33" s="2"/>
      <c r="C33" s="2"/>
      <c r="D33" s="2"/>
      <c r="E33" s="2"/>
      <c r="F33" s="3">
        <f t="shared" si="5"/>
        <v>0</v>
      </c>
      <c r="G33" s="2"/>
      <c r="H33" s="2"/>
      <c r="I33" s="2"/>
      <c r="J33" s="2"/>
      <c r="K33" s="3">
        <f t="shared" si="6"/>
        <v>0</v>
      </c>
      <c r="L33" s="2"/>
      <c r="M33" s="2"/>
      <c r="N33" s="2"/>
      <c r="O33" s="2"/>
      <c r="P33" s="3">
        <f t="shared" si="7"/>
        <v>0</v>
      </c>
      <c r="Q33" s="4">
        <f t="shared" si="8"/>
        <v>0</v>
      </c>
    </row>
    <row r="34" spans="1:20" ht="15.75" x14ac:dyDescent="0.25">
      <c r="A34" s="6" t="s">
        <v>25</v>
      </c>
      <c r="B34" s="2"/>
      <c r="C34" s="2"/>
      <c r="D34" s="2"/>
      <c r="E34" s="2"/>
      <c r="F34" s="3">
        <f t="shared" si="5"/>
        <v>0</v>
      </c>
      <c r="G34" s="2"/>
      <c r="H34" s="2"/>
      <c r="I34" s="2"/>
      <c r="J34" s="2"/>
      <c r="K34" s="3">
        <f t="shared" si="6"/>
        <v>0</v>
      </c>
      <c r="L34" s="2"/>
      <c r="M34" s="2"/>
      <c r="N34" s="2"/>
      <c r="O34" s="2"/>
      <c r="P34" s="3">
        <f t="shared" si="7"/>
        <v>0</v>
      </c>
      <c r="Q34" s="4">
        <f t="shared" si="8"/>
        <v>0</v>
      </c>
    </row>
    <row r="35" spans="1:20" ht="15.75" x14ac:dyDescent="0.25">
      <c r="A35" s="6" t="s">
        <v>123</v>
      </c>
      <c r="B35" s="2"/>
      <c r="C35" s="2"/>
      <c r="D35" s="2"/>
      <c r="E35" s="2"/>
      <c r="F35" s="3">
        <f t="shared" si="5"/>
        <v>0</v>
      </c>
      <c r="G35" s="2"/>
      <c r="H35" s="2"/>
      <c r="I35" s="2"/>
      <c r="J35" s="2"/>
      <c r="K35" s="3">
        <f t="shared" si="6"/>
        <v>0</v>
      </c>
      <c r="L35" s="2"/>
      <c r="M35" s="2"/>
      <c r="N35" s="2"/>
      <c r="O35" s="2"/>
      <c r="P35" s="3">
        <f t="shared" si="7"/>
        <v>0</v>
      </c>
      <c r="Q35" s="4">
        <f t="shared" si="8"/>
        <v>0</v>
      </c>
    </row>
    <row r="36" spans="1:20" ht="16.5" thickBot="1" x14ac:dyDescent="0.3">
      <c r="A36" s="6" t="s">
        <v>27</v>
      </c>
      <c r="B36" s="2"/>
      <c r="C36" s="2"/>
      <c r="D36" s="2"/>
      <c r="E36" s="2"/>
      <c r="F36" s="3">
        <f>SUM(B36:E36)</f>
        <v>0</v>
      </c>
      <c r="G36" s="2"/>
      <c r="H36" s="2"/>
      <c r="I36" s="2"/>
      <c r="J36" s="2"/>
      <c r="K36" s="3">
        <f>SUM(G36:J36)</f>
        <v>0</v>
      </c>
      <c r="L36" s="2"/>
      <c r="M36" s="2"/>
      <c r="N36" s="2"/>
      <c r="O36" s="2"/>
      <c r="P36" s="3">
        <f>SUM(L36:O36)</f>
        <v>0</v>
      </c>
      <c r="Q36" s="4">
        <f>+B36+C36+D36+E36+G36+H36+I36+J36+L36+M36+N36+O36</f>
        <v>0</v>
      </c>
    </row>
    <row r="37" spans="1:20" ht="16.5" thickBot="1" x14ac:dyDescent="0.3">
      <c r="A37" s="17" t="s">
        <v>14</v>
      </c>
      <c r="B37" s="18">
        <f t="shared" ref="B37:Q37" si="9">SUM(B25:B36)</f>
        <v>0</v>
      </c>
      <c r="C37" s="18">
        <f t="shared" si="9"/>
        <v>0</v>
      </c>
      <c r="D37" s="18">
        <f t="shared" si="9"/>
        <v>0</v>
      </c>
      <c r="E37" s="18">
        <f t="shared" si="9"/>
        <v>0</v>
      </c>
      <c r="F37" s="18">
        <f t="shared" si="9"/>
        <v>0</v>
      </c>
      <c r="G37" s="18">
        <f t="shared" si="9"/>
        <v>0</v>
      </c>
      <c r="H37" s="18">
        <f t="shared" si="9"/>
        <v>0</v>
      </c>
      <c r="I37" s="18">
        <f t="shared" si="9"/>
        <v>0</v>
      </c>
      <c r="J37" s="18">
        <f t="shared" si="9"/>
        <v>0</v>
      </c>
      <c r="K37" s="18">
        <f t="shared" si="9"/>
        <v>0</v>
      </c>
      <c r="L37" s="18">
        <f t="shared" si="9"/>
        <v>0</v>
      </c>
      <c r="M37" s="18">
        <f t="shared" si="9"/>
        <v>0</v>
      </c>
      <c r="N37" s="18">
        <f t="shared" si="9"/>
        <v>0</v>
      </c>
      <c r="O37" s="18">
        <f t="shared" si="9"/>
        <v>0</v>
      </c>
      <c r="P37" s="18">
        <f t="shared" si="9"/>
        <v>0</v>
      </c>
      <c r="Q37" s="19">
        <f t="shared" si="9"/>
        <v>0</v>
      </c>
    </row>
    <row r="38" spans="1:20" ht="15.75" x14ac:dyDescent="0.25">
      <c r="A38" s="341" t="s">
        <v>31</v>
      </c>
      <c r="B38" s="342"/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3"/>
      <c r="T38" s="130"/>
    </row>
    <row r="39" spans="1:20" ht="51" customHeight="1" x14ac:dyDescent="0.3">
      <c r="A39" s="24" t="s">
        <v>22</v>
      </c>
      <c r="B39" s="25" t="s">
        <v>2</v>
      </c>
      <c r="C39" s="25" t="s">
        <v>3</v>
      </c>
      <c r="D39" s="25" t="s">
        <v>4</v>
      </c>
      <c r="E39" s="25" t="s">
        <v>5</v>
      </c>
      <c r="F39" s="26" t="s">
        <v>44</v>
      </c>
      <c r="G39" s="25" t="s">
        <v>6</v>
      </c>
      <c r="H39" s="25" t="s">
        <v>7</v>
      </c>
      <c r="I39" s="25" t="s">
        <v>8</v>
      </c>
      <c r="J39" s="25" t="s">
        <v>9</v>
      </c>
      <c r="K39" s="26" t="s">
        <v>46</v>
      </c>
      <c r="L39" s="25" t="s">
        <v>10</v>
      </c>
      <c r="M39" s="25" t="s">
        <v>11</v>
      </c>
      <c r="N39" s="25" t="s">
        <v>12</v>
      </c>
      <c r="O39" s="25" t="s">
        <v>13</v>
      </c>
      <c r="P39" s="26" t="s">
        <v>45</v>
      </c>
      <c r="Q39" s="27" t="s">
        <v>14</v>
      </c>
    </row>
    <row r="40" spans="1:20" ht="15.75" x14ac:dyDescent="0.25">
      <c r="A40" s="1" t="s">
        <v>113</v>
      </c>
      <c r="B40" s="2">
        <f t="shared" ref="B40:E45" si="10">+B10+B25</f>
        <v>0</v>
      </c>
      <c r="C40" s="2">
        <f t="shared" si="10"/>
        <v>0</v>
      </c>
      <c r="D40" s="2">
        <f t="shared" si="10"/>
        <v>0</v>
      </c>
      <c r="E40" s="2">
        <f t="shared" si="10"/>
        <v>0</v>
      </c>
      <c r="F40" s="3">
        <f>SUM(B40:E40)</f>
        <v>0</v>
      </c>
      <c r="G40" s="2">
        <f t="shared" ref="G40:J45" si="11">+G10+G25</f>
        <v>0</v>
      </c>
      <c r="H40" s="2">
        <f t="shared" si="11"/>
        <v>0</v>
      </c>
      <c r="I40" s="2">
        <f t="shared" si="11"/>
        <v>0</v>
      </c>
      <c r="J40" s="2">
        <f t="shared" si="11"/>
        <v>0</v>
      </c>
      <c r="K40" s="3">
        <f>SUM(G40:J40)</f>
        <v>0</v>
      </c>
      <c r="L40" s="2">
        <f t="shared" ref="L40:O45" si="12">+L10+L25</f>
        <v>0</v>
      </c>
      <c r="M40" s="2">
        <f t="shared" si="12"/>
        <v>0</v>
      </c>
      <c r="N40" s="2">
        <f t="shared" si="12"/>
        <v>0</v>
      </c>
      <c r="O40" s="2">
        <f t="shared" si="12"/>
        <v>0</v>
      </c>
      <c r="P40" s="3">
        <f>SUM(L40:O40)</f>
        <v>0</v>
      </c>
      <c r="Q40" s="4">
        <f>+B40+C40+D40+E40+G40+H40+I40+J40+L40+M40+N40+O40</f>
        <v>0</v>
      </c>
    </row>
    <row r="41" spans="1:20" ht="15.75" x14ac:dyDescent="0.25">
      <c r="A41" s="1" t="s">
        <v>114</v>
      </c>
      <c r="B41" s="2">
        <f t="shared" si="10"/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3">
        <f t="shared" ref="F41:F51" si="13">SUM(B41:E41)</f>
        <v>0</v>
      </c>
      <c r="G41" s="2">
        <f t="shared" si="11"/>
        <v>0</v>
      </c>
      <c r="H41" s="2">
        <f t="shared" si="11"/>
        <v>0</v>
      </c>
      <c r="I41" s="2">
        <f t="shared" si="11"/>
        <v>0</v>
      </c>
      <c r="J41" s="2">
        <f t="shared" si="11"/>
        <v>0</v>
      </c>
      <c r="K41" s="3">
        <f t="shared" ref="K41:K51" si="14">SUM(G41:J41)</f>
        <v>0</v>
      </c>
      <c r="L41" s="2">
        <f t="shared" si="12"/>
        <v>0</v>
      </c>
      <c r="M41" s="2">
        <f t="shared" si="12"/>
        <v>0</v>
      </c>
      <c r="N41" s="2">
        <f t="shared" si="12"/>
        <v>0</v>
      </c>
      <c r="O41" s="2">
        <f t="shared" si="12"/>
        <v>0</v>
      </c>
      <c r="P41" s="3">
        <f t="shared" ref="P41:P51" si="15">SUM(L41:O41)</f>
        <v>0</v>
      </c>
      <c r="Q41" s="4">
        <f t="shared" ref="Q41:Q51" si="16">+B41+C41+D41+E41+G41+H41+I41+J41+L41+M41+N41+O41</f>
        <v>0</v>
      </c>
    </row>
    <row r="42" spans="1:20" ht="15.75" x14ac:dyDescent="0.25">
      <c r="A42" s="5" t="s">
        <v>115</v>
      </c>
      <c r="B42" s="2">
        <f t="shared" si="10"/>
        <v>0</v>
      </c>
      <c r="C42" s="2">
        <f t="shared" si="10"/>
        <v>0</v>
      </c>
      <c r="D42" s="2">
        <f t="shared" si="10"/>
        <v>0</v>
      </c>
      <c r="E42" s="2">
        <f t="shared" si="10"/>
        <v>0</v>
      </c>
      <c r="F42" s="3">
        <f t="shared" si="13"/>
        <v>0</v>
      </c>
      <c r="G42" s="2">
        <f t="shared" si="11"/>
        <v>0</v>
      </c>
      <c r="H42" s="2">
        <f t="shared" si="11"/>
        <v>0</v>
      </c>
      <c r="I42" s="2">
        <f t="shared" si="11"/>
        <v>0</v>
      </c>
      <c r="J42" s="2">
        <f t="shared" si="11"/>
        <v>0</v>
      </c>
      <c r="K42" s="3">
        <f t="shared" si="14"/>
        <v>0</v>
      </c>
      <c r="L42" s="2">
        <f t="shared" si="12"/>
        <v>0</v>
      </c>
      <c r="M42" s="2">
        <f t="shared" si="12"/>
        <v>0</v>
      </c>
      <c r="N42" s="2">
        <f t="shared" si="12"/>
        <v>0</v>
      </c>
      <c r="O42" s="2">
        <f t="shared" si="12"/>
        <v>0</v>
      </c>
      <c r="P42" s="3">
        <f t="shared" si="15"/>
        <v>0</v>
      </c>
      <c r="Q42" s="4">
        <f t="shared" si="16"/>
        <v>0</v>
      </c>
    </row>
    <row r="43" spans="1:20" ht="15.75" x14ac:dyDescent="0.25">
      <c r="A43" s="5" t="s">
        <v>116</v>
      </c>
      <c r="B43" s="2">
        <f t="shared" si="10"/>
        <v>0</v>
      </c>
      <c r="C43" s="2">
        <f t="shared" si="10"/>
        <v>0</v>
      </c>
      <c r="D43" s="2">
        <f t="shared" si="10"/>
        <v>0</v>
      </c>
      <c r="E43" s="2">
        <f t="shared" si="10"/>
        <v>0</v>
      </c>
      <c r="F43" s="3">
        <f t="shared" si="13"/>
        <v>0</v>
      </c>
      <c r="G43" s="2">
        <f t="shared" si="11"/>
        <v>0</v>
      </c>
      <c r="H43" s="2">
        <f t="shared" si="11"/>
        <v>0</v>
      </c>
      <c r="I43" s="2">
        <f t="shared" si="11"/>
        <v>0</v>
      </c>
      <c r="J43" s="2">
        <f t="shared" si="11"/>
        <v>0</v>
      </c>
      <c r="K43" s="3">
        <f t="shared" si="14"/>
        <v>0</v>
      </c>
      <c r="L43" s="2">
        <f t="shared" si="12"/>
        <v>0</v>
      </c>
      <c r="M43" s="2">
        <f t="shared" si="12"/>
        <v>0</v>
      </c>
      <c r="N43" s="2">
        <f t="shared" si="12"/>
        <v>0</v>
      </c>
      <c r="O43" s="2">
        <f t="shared" si="12"/>
        <v>0</v>
      </c>
      <c r="P43" s="3">
        <f t="shared" si="15"/>
        <v>0</v>
      </c>
      <c r="Q43" s="4">
        <f t="shared" si="16"/>
        <v>0</v>
      </c>
    </row>
    <row r="44" spans="1:20" ht="15.75" x14ac:dyDescent="0.25">
      <c r="A44" s="5" t="s">
        <v>117</v>
      </c>
      <c r="B44" s="2">
        <f t="shared" si="10"/>
        <v>0</v>
      </c>
      <c r="C44" s="2">
        <f t="shared" si="10"/>
        <v>0</v>
      </c>
      <c r="D44" s="2">
        <f t="shared" si="10"/>
        <v>0</v>
      </c>
      <c r="E44" s="2">
        <f t="shared" si="10"/>
        <v>0</v>
      </c>
      <c r="F44" s="3">
        <f t="shared" si="13"/>
        <v>0</v>
      </c>
      <c r="G44" s="2">
        <f t="shared" si="11"/>
        <v>0</v>
      </c>
      <c r="H44" s="2">
        <f t="shared" si="11"/>
        <v>0</v>
      </c>
      <c r="I44" s="2">
        <f t="shared" si="11"/>
        <v>0</v>
      </c>
      <c r="J44" s="2">
        <f t="shared" si="11"/>
        <v>0</v>
      </c>
      <c r="K44" s="3">
        <f t="shared" si="14"/>
        <v>0</v>
      </c>
      <c r="L44" s="2">
        <f t="shared" si="12"/>
        <v>0</v>
      </c>
      <c r="M44" s="2">
        <f t="shared" si="12"/>
        <v>0</v>
      </c>
      <c r="N44" s="2">
        <f t="shared" si="12"/>
        <v>0</v>
      </c>
      <c r="O44" s="2">
        <f t="shared" si="12"/>
        <v>0</v>
      </c>
      <c r="P44" s="3">
        <f t="shared" si="15"/>
        <v>0</v>
      </c>
      <c r="Q44" s="4">
        <f t="shared" si="16"/>
        <v>0</v>
      </c>
    </row>
    <row r="45" spans="1:20" ht="15.75" x14ac:dyDescent="0.25">
      <c r="A45" s="5" t="s">
        <v>118</v>
      </c>
      <c r="B45" s="2">
        <f t="shared" si="10"/>
        <v>0</v>
      </c>
      <c r="C45" s="2">
        <f t="shared" si="10"/>
        <v>0</v>
      </c>
      <c r="D45" s="2">
        <f t="shared" si="10"/>
        <v>0</v>
      </c>
      <c r="E45" s="2">
        <f t="shared" si="10"/>
        <v>0</v>
      </c>
      <c r="F45" s="3">
        <f t="shared" si="13"/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3">
        <f t="shared" si="14"/>
        <v>0</v>
      </c>
      <c r="L45" s="2">
        <f t="shared" si="12"/>
        <v>0</v>
      </c>
      <c r="M45" s="2">
        <f t="shared" si="12"/>
        <v>0</v>
      </c>
      <c r="N45" s="2">
        <f t="shared" si="12"/>
        <v>0</v>
      </c>
      <c r="O45" s="2">
        <f t="shared" si="12"/>
        <v>0</v>
      </c>
      <c r="P45" s="3">
        <f t="shared" si="15"/>
        <v>0</v>
      </c>
      <c r="Q45" s="4">
        <f t="shared" si="16"/>
        <v>0</v>
      </c>
      <c r="S45" s="130"/>
    </row>
    <row r="46" spans="1:20" ht="15.75" x14ac:dyDescent="0.25">
      <c r="A46" s="5" t="s">
        <v>119</v>
      </c>
      <c r="B46" s="2">
        <f t="shared" ref="B46:C51" si="17">+B16+B31</f>
        <v>0</v>
      </c>
      <c r="C46" s="2">
        <f t="shared" si="17"/>
        <v>0</v>
      </c>
      <c r="D46" s="2">
        <f t="shared" ref="D46:E50" si="18">+D16+D31</f>
        <v>0</v>
      </c>
      <c r="E46" s="2">
        <f t="shared" si="18"/>
        <v>0</v>
      </c>
      <c r="F46" s="3">
        <f t="shared" si="13"/>
        <v>0</v>
      </c>
      <c r="G46" s="2">
        <f t="shared" ref="G46:J50" si="19">+G16+G31</f>
        <v>0</v>
      </c>
      <c r="H46" s="2">
        <f t="shared" si="19"/>
        <v>0</v>
      </c>
      <c r="I46" s="2">
        <f t="shared" si="19"/>
        <v>0</v>
      </c>
      <c r="J46" s="2">
        <f t="shared" si="19"/>
        <v>0</v>
      </c>
      <c r="K46" s="3">
        <f t="shared" si="14"/>
        <v>0</v>
      </c>
      <c r="L46" s="2">
        <f t="shared" ref="L46:O50" si="20">+L16+L31</f>
        <v>0</v>
      </c>
      <c r="M46" s="2">
        <f t="shared" si="20"/>
        <v>0</v>
      </c>
      <c r="N46" s="2">
        <f t="shared" si="20"/>
        <v>0</v>
      </c>
      <c r="O46" s="2">
        <f t="shared" si="20"/>
        <v>0</v>
      </c>
      <c r="P46" s="3">
        <f t="shared" si="15"/>
        <v>0</v>
      </c>
      <c r="Q46" s="4">
        <f t="shared" si="16"/>
        <v>0</v>
      </c>
    </row>
    <row r="47" spans="1:20" ht="15.75" x14ac:dyDescent="0.25">
      <c r="A47" s="5" t="s">
        <v>24</v>
      </c>
      <c r="B47" s="2">
        <f t="shared" si="17"/>
        <v>0</v>
      </c>
      <c r="C47" s="2">
        <f t="shared" si="17"/>
        <v>0</v>
      </c>
      <c r="D47" s="2">
        <f t="shared" si="18"/>
        <v>0</v>
      </c>
      <c r="E47" s="2">
        <f t="shared" si="18"/>
        <v>0</v>
      </c>
      <c r="F47" s="3">
        <f t="shared" si="13"/>
        <v>0</v>
      </c>
      <c r="G47" s="2">
        <f t="shared" si="19"/>
        <v>0</v>
      </c>
      <c r="H47" s="2">
        <f t="shared" si="19"/>
        <v>0</v>
      </c>
      <c r="I47" s="2">
        <f t="shared" si="19"/>
        <v>0</v>
      </c>
      <c r="J47" s="2">
        <f t="shared" si="19"/>
        <v>0</v>
      </c>
      <c r="K47" s="3">
        <f t="shared" si="14"/>
        <v>0</v>
      </c>
      <c r="L47" s="2">
        <f t="shared" si="20"/>
        <v>0</v>
      </c>
      <c r="M47" s="2">
        <f t="shared" si="20"/>
        <v>0</v>
      </c>
      <c r="N47" s="2">
        <f t="shared" si="20"/>
        <v>0</v>
      </c>
      <c r="O47" s="2">
        <f t="shared" si="20"/>
        <v>0</v>
      </c>
      <c r="P47" s="3">
        <f t="shared" si="15"/>
        <v>0</v>
      </c>
      <c r="Q47" s="4">
        <f t="shared" si="16"/>
        <v>0</v>
      </c>
    </row>
    <row r="48" spans="1:20" ht="15.75" x14ac:dyDescent="0.25">
      <c r="A48" s="6" t="s">
        <v>26</v>
      </c>
      <c r="B48" s="2">
        <f t="shared" si="17"/>
        <v>0</v>
      </c>
      <c r="C48" s="2">
        <f t="shared" si="17"/>
        <v>0</v>
      </c>
      <c r="D48" s="2">
        <f t="shared" si="18"/>
        <v>0</v>
      </c>
      <c r="E48" s="2">
        <f t="shared" si="18"/>
        <v>0</v>
      </c>
      <c r="F48" s="3">
        <f t="shared" si="13"/>
        <v>0</v>
      </c>
      <c r="G48" s="2">
        <f t="shared" si="19"/>
        <v>0</v>
      </c>
      <c r="H48" s="2">
        <f t="shared" si="19"/>
        <v>0</v>
      </c>
      <c r="I48" s="2">
        <f t="shared" si="19"/>
        <v>0</v>
      </c>
      <c r="J48" s="2">
        <f t="shared" si="19"/>
        <v>0</v>
      </c>
      <c r="K48" s="3">
        <f t="shared" si="14"/>
        <v>0</v>
      </c>
      <c r="L48" s="2">
        <f t="shared" si="20"/>
        <v>0</v>
      </c>
      <c r="M48" s="2">
        <f t="shared" si="20"/>
        <v>0</v>
      </c>
      <c r="N48" s="2">
        <f t="shared" si="20"/>
        <v>0</v>
      </c>
      <c r="O48" s="2">
        <f t="shared" si="20"/>
        <v>0</v>
      </c>
      <c r="P48" s="3">
        <f t="shared" si="15"/>
        <v>0</v>
      </c>
      <c r="Q48" s="4">
        <f t="shared" si="16"/>
        <v>0</v>
      </c>
    </row>
    <row r="49" spans="1:17" ht="15.75" x14ac:dyDescent="0.25">
      <c r="A49" s="6" t="s">
        <v>25</v>
      </c>
      <c r="B49" s="2">
        <f t="shared" si="17"/>
        <v>0</v>
      </c>
      <c r="C49" s="2">
        <f t="shared" si="17"/>
        <v>0</v>
      </c>
      <c r="D49" s="2">
        <f t="shared" si="18"/>
        <v>0</v>
      </c>
      <c r="E49" s="2">
        <f t="shared" si="18"/>
        <v>0</v>
      </c>
      <c r="F49" s="3">
        <f t="shared" si="13"/>
        <v>0</v>
      </c>
      <c r="G49" s="2">
        <f t="shared" si="19"/>
        <v>0</v>
      </c>
      <c r="H49" s="2">
        <f t="shared" si="19"/>
        <v>0</v>
      </c>
      <c r="I49" s="2">
        <f t="shared" si="19"/>
        <v>0</v>
      </c>
      <c r="J49" s="2">
        <f t="shared" si="19"/>
        <v>0</v>
      </c>
      <c r="K49" s="3">
        <f t="shared" si="14"/>
        <v>0</v>
      </c>
      <c r="L49" s="2">
        <f t="shared" si="20"/>
        <v>0</v>
      </c>
      <c r="M49" s="2">
        <f t="shared" si="20"/>
        <v>0</v>
      </c>
      <c r="N49" s="2">
        <f t="shared" si="20"/>
        <v>0</v>
      </c>
      <c r="O49" s="2">
        <f t="shared" si="20"/>
        <v>0</v>
      </c>
      <c r="P49" s="3">
        <f t="shared" si="15"/>
        <v>0</v>
      </c>
      <c r="Q49" s="4">
        <f t="shared" si="16"/>
        <v>0</v>
      </c>
    </row>
    <row r="50" spans="1:17" ht="15.75" x14ac:dyDescent="0.25">
      <c r="A50" s="6" t="s">
        <v>123</v>
      </c>
      <c r="B50" s="2">
        <f t="shared" si="17"/>
        <v>0</v>
      </c>
      <c r="C50" s="2">
        <f t="shared" si="17"/>
        <v>0</v>
      </c>
      <c r="D50" s="2">
        <f t="shared" si="18"/>
        <v>0</v>
      </c>
      <c r="E50" s="2">
        <f t="shared" si="18"/>
        <v>0</v>
      </c>
      <c r="F50" s="3">
        <f t="shared" si="13"/>
        <v>0</v>
      </c>
      <c r="G50" s="2">
        <f t="shared" si="19"/>
        <v>0</v>
      </c>
      <c r="H50" s="2">
        <f t="shared" si="19"/>
        <v>0</v>
      </c>
      <c r="I50" s="2">
        <f t="shared" si="19"/>
        <v>0</v>
      </c>
      <c r="J50" s="2">
        <f t="shared" si="19"/>
        <v>0</v>
      </c>
      <c r="K50" s="3">
        <f t="shared" si="14"/>
        <v>0</v>
      </c>
      <c r="L50" s="2">
        <f t="shared" si="20"/>
        <v>0</v>
      </c>
      <c r="M50" s="2">
        <f t="shared" si="20"/>
        <v>0</v>
      </c>
      <c r="N50" s="2">
        <f t="shared" si="20"/>
        <v>0</v>
      </c>
      <c r="O50" s="2">
        <f t="shared" si="20"/>
        <v>0</v>
      </c>
      <c r="P50" s="3">
        <f t="shared" si="15"/>
        <v>0</v>
      </c>
      <c r="Q50" s="4">
        <f t="shared" si="16"/>
        <v>0</v>
      </c>
    </row>
    <row r="51" spans="1:17" ht="16.5" thickBot="1" x14ac:dyDescent="0.3">
      <c r="A51" s="6" t="s">
        <v>27</v>
      </c>
      <c r="B51" s="2">
        <f t="shared" si="17"/>
        <v>0</v>
      </c>
      <c r="C51" s="2">
        <f t="shared" si="17"/>
        <v>0</v>
      </c>
      <c r="D51" s="2">
        <f>+D21+D36</f>
        <v>0</v>
      </c>
      <c r="E51" s="2">
        <f>+E21+E36</f>
        <v>0</v>
      </c>
      <c r="F51" s="3">
        <f t="shared" si="13"/>
        <v>0</v>
      </c>
      <c r="G51" s="2">
        <f>+G21+G36</f>
        <v>0</v>
      </c>
      <c r="H51" s="2">
        <f>+H21+H36</f>
        <v>0</v>
      </c>
      <c r="I51" s="2">
        <f>+I21+I36</f>
        <v>0</v>
      </c>
      <c r="J51" s="2">
        <f>+J21+J36</f>
        <v>0</v>
      </c>
      <c r="K51" s="3">
        <f t="shared" si="14"/>
        <v>0</v>
      </c>
      <c r="L51" s="2">
        <f>+L21+L36</f>
        <v>0</v>
      </c>
      <c r="M51" s="2">
        <f>+M21+M36</f>
        <v>0</v>
      </c>
      <c r="N51" s="2">
        <f>+N21+N36</f>
        <v>0</v>
      </c>
      <c r="O51" s="2">
        <f>+O21+O36</f>
        <v>0</v>
      </c>
      <c r="P51" s="3">
        <f t="shared" si="15"/>
        <v>0</v>
      </c>
      <c r="Q51" s="4">
        <f t="shared" si="16"/>
        <v>0</v>
      </c>
    </row>
    <row r="52" spans="1:17" ht="16.5" thickBot="1" x14ac:dyDescent="0.3">
      <c r="A52" s="8" t="s">
        <v>14</v>
      </c>
      <c r="B52" s="9">
        <f t="shared" ref="B52:Q52" si="21">SUM(B40:B51)</f>
        <v>0</v>
      </c>
      <c r="C52" s="9">
        <f t="shared" si="21"/>
        <v>0</v>
      </c>
      <c r="D52" s="9">
        <f t="shared" si="21"/>
        <v>0</v>
      </c>
      <c r="E52" s="9">
        <f t="shared" si="21"/>
        <v>0</v>
      </c>
      <c r="F52" s="10">
        <f t="shared" si="21"/>
        <v>0</v>
      </c>
      <c r="G52" s="11">
        <f t="shared" si="21"/>
        <v>0</v>
      </c>
      <c r="H52" s="11">
        <f t="shared" si="21"/>
        <v>0</v>
      </c>
      <c r="I52" s="11">
        <f t="shared" si="21"/>
        <v>0</v>
      </c>
      <c r="J52" s="11">
        <f t="shared" si="21"/>
        <v>0</v>
      </c>
      <c r="K52" s="11">
        <f t="shared" si="21"/>
        <v>0</v>
      </c>
      <c r="L52" s="11">
        <f t="shared" si="21"/>
        <v>0</v>
      </c>
      <c r="M52" s="11">
        <f t="shared" si="21"/>
        <v>0</v>
      </c>
      <c r="N52" s="11">
        <f t="shared" si="21"/>
        <v>0</v>
      </c>
      <c r="O52" s="11">
        <f t="shared" si="21"/>
        <v>0</v>
      </c>
      <c r="P52" s="11">
        <f t="shared" si="21"/>
        <v>0</v>
      </c>
      <c r="Q52" s="12">
        <f t="shared" si="21"/>
        <v>0</v>
      </c>
    </row>
    <row r="54" spans="1:17" ht="15.75" x14ac:dyDescent="0.25">
      <c r="A54" s="22" t="s">
        <v>39</v>
      </c>
    </row>
  </sheetData>
  <mergeCells count="9">
    <mergeCell ref="A8:Q8"/>
    <mergeCell ref="A23:Q23"/>
    <mergeCell ref="A38:Q38"/>
    <mergeCell ref="A4:Q4"/>
    <mergeCell ref="A5:Q5"/>
    <mergeCell ref="B7:E7"/>
    <mergeCell ref="M7:O7"/>
    <mergeCell ref="P7:Q7"/>
    <mergeCell ref="A6:Q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3"/>
  <sheetViews>
    <sheetView zoomScale="55" zoomScaleNormal="55" workbookViewId="0">
      <selection activeCell="X22" sqref="X22"/>
    </sheetView>
  </sheetViews>
  <sheetFormatPr baseColWidth="10" defaultColWidth="11.42578125" defaultRowHeight="15" x14ac:dyDescent="0.25"/>
  <cols>
    <col min="1" max="1" width="46.85546875" customWidth="1"/>
    <col min="4" max="5" width="10.7109375" customWidth="1"/>
    <col min="6" max="6" width="28.42578125" customWidth="1"/>
    <col min="7" max="10" width="10.7109375" customWidth="1"/>
    <col min="11" max="11" width="32" customWidth="1"/>
    <col min="12" max="15" width="10.7109375" customWidth="1"/>
    <col min="16" max="16" width="30.5703125" customWidth="1"/>
    <col min="17" max="17" width="16.7109375" customWidth="1"/>
    <col min="18" max="23" width="10.7109375" customWidth="1"/>
  </cols>
  <sheetData>
    <row r="1" spans="1:17" ht="15.75" thickBot="1" x14ac:dyDescent="0.3"/>
    <row r="2" spans="1:17" ht="45.75" customHeight="1" x14ac:dyDescent="0.25">
      <c r="A2" s="329" t="s">
        <v>222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1"/>
    </row>
    <row r="3" spans="1:17" ht="36" customHeight="1" thickBot="1" x14ac:dyDescent="0.3">
      <c r="A3" s="350" t="s">
        <v>37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351"/>
    </row>
    <row r="4" spans="1:17" s="23" customFormat="1" ht="27.75" customHeight="1" thickBot="1" x14ac:dyDescent="0.35">
      <c r="A4" s="332" t="s">
        <v>153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4"/>
    </row>
    <row r="5" spans="1:17" ht="16.5" thickBot="1" x14ac:dyDescent="0.3">
      <c r="A5" s="41" t="s">
        <v>51</v>
      </c>
      <c r="B5" s="347">
        <f>+'CARRERA JUDICIAL'!D9</f>
        <v>0</v>
      </c>
      <c r="C5" s="348"/>
      <c r="D5" s="348"/>
      <c r="E5" s="349"/>
      <c r="F5" s="48"/>
      <c r="G5" s="48"/>
      <c r="H5" s="48"/>
      <c r="I5" s="48"/>
      <c r="J5" s="48"/>
      <c r="K5" s="48"/>
      <c r="L5" s="48"/>
      <c r="M5" s="347" t="s">
        <v>71</v>
      </c>
      <c r="N5" s="348"/>
      <c r="O5" s="349"/>
      <c r="P5" s="347">
        <f>+'CARRERA JUDICIAL'!E9</f>
        <v>0</v>
      </c>
      <c r="Q5" s="349"/>
    </row>
    <row r="6" spans="1:17" ht="15.75" x14ac:dyDescent="0.25">
      <c r="A6" s="335" t="s">
        <v>40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7"/>
    </row>
    <row r="7" spans="1:17" ht="51" customHeight="1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ht="15.75" x14ac:dyDescent="0.25">
      <c r="A8" s="1" t="s">
        <v>113</v>
      </c>
      <c r="B8" s="2"/>
      <c r="C8" s="2"/>
      <c r="D8" s="2"/>
      <c r="E8" s="2"/>
      <c r="F8" s="3">
        <f>SUM(B8:E8)</f>
        <v>0</v>
      </c>
      <c r="G8" s="2"/>
      <c r="H8" s="2"/>
      <c r="I8" s="2"/>
      <c r="J8" s="2"/>
      <c r="K8" s="3">
        <f>SUM(G8:J8)</f>
        <v>0</v>
      </c>
      <c r="L8" s="2"/>
      <c r="M8" s="2"/>
      <c r="N8" s="2"/>
      <c r="O8" s="2"/>
      <c r="P8" s="3">
        <f>SUM(L8:O8)</f>
        <v>0</v>
      </c>
      <c r="Q8" s="4">
        <f>+B8+C8+D8+E8+G8+H8+I8+J8+L8+M8+N8+O8</f>
        <v>0</v>
      </c>
    </row>
    <row r="9" spans="1:17" ht="15.75" x14ac:dyDescent="0.25">
      <c r="A9" s="1" t="s">
        <v>114</v>
      </c>
      <c r="B9" s="2"/>
      <c r="C9" s="2"/>
      <c r="D9" s="2"/>
      <c r="E9" s="2"/>
      <c r="F9" s="3">
        <f t="shared" ref="F9:F18" si="0">SUM(B9:E9)</f>
        <v>0</v>
      </c>
      <c r="G9" s="2"/>
      <c r="H9" s="2"/>
      <c r="I9" s="2"/>
      <c r="J9" s="2"/>
      <c r="K9" s="3">
        <f t="shared" ref="K9:K18" si="1">SUM(G9:J9)</f>
        <v>0</v>
      </c>
      <c r="L9" s="2"/>
      <c r="M9" s="2"/>
      <c r="N9" s="2"/>
      <c r="O9" s="2"/>
      <c r="P9" s="3">
        <f t="shared" ref="P9:P18" si="2">SUM(L9:O9)</f>
        <v>0</v>
      </c>
      <c r="Q9" s="4">
        <f t="shared" ref="Q9:Q18" si="3">+B9+C9+D9+E9+G9+H9+I9+J9+L9+M9+N9+O9</f>
        <v>0</v>
      </c>
    </row>
    <row r="10" spans="1:17" ht="15.75" x14ac:dyDescent="0.25">
      <c r="A10" s="5" t="s">
        <v>115</v>
      </c>
      <c r="B10" s="2"/>
      <c r="C10" s="2"/>
      <c r="D10" s="2"/>
      <c r="E10" s="2"/>
      <c r="F10" s="3">
        <f t="shared" si="0"/>
        <v>0</v>
      </c>
      <c r="G10" s="2"/>
      <c r="H10" s="2"/>
      <c r="I10" s="2"/>
      <c r="J10" s="2"/>
      <c r="K10" s="3">
        <f t="shared" si="1"/>
        <v>0</v>
      </c>
      <c r="L10" s="2"/>
      <c r="M10" s="2"/>
      <c r="N10" s="2"/>
      <c r="O10" s="2"/>
      <c r="P10" s="3">
        <f t="shared" si="2"/>
        <v>0</v>
      </c>
      <c r="Q10" s="4">
        <f t="shared" si="3"/>
        <v>0</v>
      </c>
    </row>
    <row r="11" spans="1:17" ht="15.75" x14ac:dyDescent="0.25">
      <c r="A11" s="5" t="s">
        <v>116</v>
      </c>
      <c r="B11" s="2"/>
      <c r="C11" s="2"/>
      <c r="D11" s="2"/>
      <c r="E11" s="2"/>
      <c r="F11" s="3">
        <f t="shared" si="0"/>
        <v>0</v>
      </c>
      <c r="G11" s="2"/>
      <c r="H11" s="2"/>
      <c r="I11" s="2"/>
      <c r="J11" s="2"/>
      <c r="K11" s="3">
        <f t="shared" si="1"/>
        <v>0</v>
      </c>
      <c r="L11" s="2"/>
      <c r="M11" s="2"/>
      <c r="N11" s="2"/>
      <c r="O11" s="2"/>
      <c r="P11" s="3">
        <f t="shared" si="2"/>
        <v>0</v>
      </c>
      <c r="Q11" s="4">
        <f t="shared" si="3"/>
        <v>0</v>
      </c>
    </row>
    <row r="12" spans="1:17" ht="15.75" x14ac:dyDescent="0.25">
      <c r="A12" s="5" t="s">
        <v>117</v>
      </c>
      <c r="B12" s="2"/>
      <c r="C12" s="2"/>
      <c r="D12" s="2"/>
      <c r="E12" s="2"/>
      <c r="F12" s="3">
        <f t="shared" si="0"/>
        <v>0</v>
      </c>
      <c r="G12" s="2"/>
      <c r="H12" s="2"/>
      <c r="I12" s="2"/>
      <c r="J12" s="2"/>
      <c r="K12" s="3">
        <f t="shared" si="1"/>
        <v>0</v>
      </c>
      <c r="L12" s="2"/>
      <c r="M12" s="2"/>
      <c r="N12" s="2"/>
      <c r="O12" s="2"/>
      <c r="P12" s="3">
        <f t="shared" si="2"/>
        <v>0</v>
      </c>
      <c r="Q12" s="4">
        <f t="shared" si="3"/>
        <v>0</v>
      </c>
    </row>
    <row r="13" spans="1:17" ht="15.75" x14ac:dyDescent="0.25">
      <c r="A13" s="5" t="s">
        <v>118</v>
      </c>
      <c r="B13" s="2"/>
      <c r="C13" s="2"/>
      <c r="D13" s="2"/>
      <c r="E13" s="2"/>
      <c r="F13" s="3">
        <f t="shared" si="0"/>
        <v>0</v>
      </c>
      <c r="G13" s="2"/>
      <c r="H13" s="2"/>
      <c r="I13" s="2"/>
      <c r="J13" s="2"/>
      <c r="K13" s="3">
        <f t="shared" si="1"/>
        <v>0</v>
      </c>
      <c r="L13" s="2"/>
      <c r="M13" s="2"/>
      <c r="N13" s="2"/>
      <c r="O13" s="2"/>
      <c r="P13" s="3">
        <f t="shared" si="2"/>
        <v>0</v>
      </c>
      <c r="Q13" s="4">
        <f t="shared" si="3"/>
        <v>0</v>
      </c>
    </row>
    <row r="14" spans="1:17" ht="15.75" x14ac:dyDescent="0.25">
      <c r="A14" s="5" t="s">
        <v>119</v>
      </c>
      <c r="B14" s="2"/>
      <c r="C14" s="2"/>
      <c r="D14" s="2"/>
      <c r="E14" s="2"/>
      <c r="F14" s="3">
        <f t="shared" si="0"/>
        <v>0</v>
      </c>
      <c r="G14" s="2"/>
      <c r="H14" s="2"/>
      <c r="I14" s="2"/>
      <c r="J14" s="2"/>
      <c r="K14" s="3">
        <f t="shared" si="1"/>
        <v>0</v>
      </c>
      <c r="L14" s="2"/>
      <c r="M14" s="2"/>
      <c r="N14" s="2"/>
      <c r="O14" s="2"/>
      <c r="P14" s="3">
        <f t="shared" si="2"/>
        <v>0</v>
      </c>
      <c r="Q14" s="4">
        <f t="shared" si="3"/>
        <v>0</v>
      </c>
    </row>
    <row r="15" spans="1:17" ht="15.75" x14ac:dyDescent="0.25">
      <c r="A15" s="5" t="s">
        <v>24</v>
      </c>
      <c r="B15" s="2"/>
      <c r="C15" s="2"/>
      <c r="D15" s="2"/>
      <c r="E15" s="2"/>
      <c r="F15" s="3">
        <f t="shared" si="0"/>
        <v>0</v>
      </c>
      <c r="G15" s="2"/>
      <c r="H15" s="2"/>
      <c r="I15" s="2"/>
      <c r="J15" s="2"/>
      <c r="K15" s="3">
        <f t="shared" si="1"/>
        <v>0</v>
      </c>
      <c r="L15" s="2"/>
      <c r="M15" s="2"/>
      <c r="N15" s="2"/>
      <c r="O15" s="2"/>
      <c r="P15" s="3">
        <f t="shared" si="2"/>
        <v>0</v>
      </c>
      <c r="Q15" s="4">
        <f t="shared" si="3"/>
        <v>0</v>
      </c>
    </row>
    <row r="16" spans="1:17" ht="15.75" x14ac:dyDescent="0.25">
      <c r="A16" s="6" t="s">
        <v>26</v>
      </c>
      <c r="B16" s="2"/>
      <c r="C16" s="2"/>
      <c r="D16" s="2"/>
      <c r="E16" s="2"/>
      <c r="F16" s="3">
        <f t="shared" si="0"/>
        <v>0</v>
      </c>
      <c r="G16" s="2"/>
      <c r="H16" s="2"/>
      <c r="I16" s="2"/>
      <c r="J16" s="2"/>
      <c r="K16" s="3">
        <f t="shared" si="1"/>
        <v>0</v>
      </c>
      <c r="L16" s="2"/>
      <c r="M16" s="2"/>
      <c r="N16" s="2"/>
      <c r="O16" s="2"/>
      <c r="P16" s="3">
        <f t="shared" si="2"/>
        <v>0</v>
      </c>
      <c r="Q16" s="4">
        <f t="shared" si="3"/>
        <v>0</v>
      </c>
    </row>
    <row r="17" spans="1:17" ht="15.75" x14ac:dyDescent="0.25">
      <c r="A17" s="6" t="s">
        <v>25</v>
      </c>
      <c r="B17" s="2"/>
      <c r="C17" s="2"/>
      <c r="D17" s="2"/>
      <c r="E17" s="2"/>
      <c r="F17" s="3">
        <f t="shared" si="0"/>
        <v>0</v>
      </c>
      <c r="G17" s="2"/>
      <c r="H17" s="2"/>
      <c r="I17" s="2"/>
      <c r="J17" s="2"/>
      <c r="K17" s="3">
        <f t="shared" si="1"/>
        <v>0</v>
      </c>
      <c r="L17" s="2"/>
      <c r="M17" s="2"/>
      <c r="N17" s="2"/>
      <c r="O17" s="2"/>
      <c r="P17" s="3">
        <f t="shared" si="2"/>
        <v>0</v>
      </c>
      <c r="Q17" s="4">
        <f t="shared" si="3"/>
        <v>0</v>
      </c>
    </row>
    <row r="18" spans="1:17" ht="15.75" x14ac:dyDescent="0.25">
      <c r="A18" s="6" t="s">
        <v>123</v>
      </c>
      <c r="B18" s="2"/>
      <c r="C18" s="2"/>
      <c r="D18" s="2"/>
      <c r="E18" s="2"/>
      <c r="F18" s="3">
        <f t="shared" si="0"/>
        <v>0</v>
      </c>
      <c r="G18" s="2"/>
      <c r="H18" s="2"/>
      <c r="I18" s="2"/>
      <c r="J18" s="2"/>
      <c r="K18" s="3">
        <f t="shared" si="1"/>
        <v>0</v>
      </c>
      <c r="L18" s="2"/>
      <c r="M18" s="2"/>
      <c r="N18" s="2"/>
      <c r="O18" s="2"/>
      <c r="P18" s="3">
        <f t="shared" si="2"/>
        <v>0</v>
      </c>
      <c r="Q18" s="4">
        <f t="shared" si="3"/>
        <v>0</v>
      </c>
    </row>
    <row r="19" spans="1:17" ht="16.5" thickBot="1" x14ac:dyDescent="0.3">
      <c r="A19" s="6" t="s">
        <v>27</v>
      </c>
      <c r="B19" s="2"/>
      <c r="C19" s="2"/>
      <c r="D19" s="2"/>
      <c r="E19" s="2"/>
      <c r="F19" s="3">
        <f>SUM(B19:E19)</f>
        <v>0</v>
      </c>
      <c r="G19" s="2"/>
      <c r="H19" s="2"/>
      <c r="I19" s="2"/>
      <c r="J19" s="2"/>
      <c r="K19" s="3">
        <f>SUM(G19:J19)</f>
        <v>0</v>
      </c>
      <c r="L19" s="2"/>
      <c r="M19" s="2"/>
      <c r="N19" s="2"/>
      <c r="O19" s="2"/>
      <c r="P19" s="3">
        <f>SUM(L19:O19)</f>
        <v>0</v>
      </c>
      <c r="Q19" s="4">
        <f>+B19+C19+D19+E19+G19+H19+I19+J19+L19+M19+N19+O19</f>
        <v>0</v>
      </c>
    </row>
    <row r="20" spans="1:17" ht="16.5" thickBot="1" x14ac:dyDescent="0.3">
      <c r="A20" s="13" t="s">
        <v>14</v>
      </c>
      <c r="B20" s="14">
        <f>SUM(B8:B19)</f>
        <v>0</v>
      </c>
      <c r="C20" s="14">
        <f t="shared" ref="C20:P20" si="4">SUM(C8:C19)</f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>SUM(Q8:Q19)</f>
        <v>0</v>
      </c>
    </row>
    <row r="21" spans="1:17" ht="15.75" x14ac:dyDescent="0.25">
      <c r="A21" s="335" t="s">
        <v>41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7"/>
    </row>
    <row r="22" spans="1:17" ht="51" customHeight="1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ht="15.75" x14ac:dyDescent="0.25">
      <c r="A23" s="1" t="s">
        <v>113</v>
      </c>
      <c r="B23" s="2"/>
      <c r="C23" s="2"/>
      <c r="D23" s="2"/>
      <c r="E23" s="2"/>
      <c r="F23" s="3">
        <f>SUM(B23:E23)</f>
        <v>0</v>
      </c>
      <c r="G23" s="2"/>
      <c r="H23" s="2"/>
      <c r="I23" s="2"/>
      <c r="J23" s="2"/>
      <c r="K23" s="3">
        <f>SUM(G23:J23)</f>
        <v>0</v>
      </c>
      <c r="L23" s="2"/>
      <c r="M23" s="2"/>
      <c r="N23" s="2"/>
      <c r="O23" s="2"/>
      <c r="P23" s="3">
        <f>SUM(L23:O23)</f>
        <v>0</v>
      </c>
      <c r="Q23" s="4">
        <f>+B23+C23+D23+E23+G23+H23+I23+J23+L23+M23+N23+O23</f>
        <v>0</v>
      </c>
    </row>
    <row r="24" spans="1:17" ht="15.75" x14ac:dyDescent="0.25">
      <c r="A24" s="1" t="s">
        <v>114</v>
      </c>
      <c r="B24" s="2"/>
      <c r="C24" s="2"/>
      <c r="D24" s="2"/>
      <c r="E24" s="2"/>
      <c r="F24" s="3">
        <f t="shared" ref="F24:F34" si="5">SUM(B24:E24)</f>
        <v>0</v>
      </c>
      <c r="G24" s="2"/>
      <c r="H24" s="2"/>
      <c r="I24" s="2"/>
      <c r="J24" s="2"/>
      <c r="K24" s="3">
        <f t="shared" ref="K24:K34" si="6">SUM(G24:J24)</f>
        <v>0</v>
      </c>
      <c r="L24" s="2"/>
      <c r="M24" s="2"/>
      <c r="N24" s="2"/>
      <c r="O24" s="2"/>
      <c r="P24" s="3">
        <f t="shared" ref="P24:P34" si="7">SUM(L24:O24)</f>
        <v>0</v>
      </c>
      <c r="Q24" s="4">
        <f t="shared" ref="Q24:Q34" si="8">+B24+C24+D24+E24+G24+H24+I24+J24+L24+M24+N24+O24</f>
        <v>0</v>
      </c>
    </row>
    <row r="25" spans="1:17" ht="15.75" x14ac:dyDescent="0.25">
      <c r="A25" s="5" t="s">
        <v>115</v>
      </c>
      <c r="B25" s="2"/>
      <c r="C25" s="2"/>
      <c r="D25" s="2"/>
      <c r="E25" s="2"/>
      <c r="F25" s="3">
        <f t="shared" si="5"/>
        <v>0</v>
      </c>
      <c r="G25" s="2"/>
      <c r="H25" s="2"/>
      <c r="I25" s="2"/>
      <c r="J25" s="2"/>
      <c r="K25" s="3">
        <f t="shared" si="6"/>
        <v>0</v>
      </c>
      <c r="L25" s="2"/>
      <c r="M25" s="2"/>
      <c r="N25" s="2"/>
      <c r="O25" s="2"/>
      <c r="P25" s="3">
        <f t="shared" si="7"/>
        <v>0</v>
      </c>
      <c r="Q25" s="4">
        <f t="shared" si="8"/>
        <v>0</v>
      </c>
    </row>
    <row r="26" spans="1:17" ht="15.75" x14ac:dyDescent="0.25">
      <c r="A26" s="5" t="s">
        <v>116</v>
      </c>
      <c r="B26" s="2"/>
      <c r="C26" s="2"/>
      <c r="D26" s="2"/>
      <c r="E26" s="2"/>
      <c r="F26" s="3">
        <f t="shared" si="5"/>
        <v>0</v>
      </c>
      <c r="G26" s="2"/>
      <c r="H26" s="2"/>
      <c r="I26" s="2"/>
      <c r="J26" s="2"/>
      <c r="K26" s="3">
        <f t="shared" si="6"/>
        <v>0</v>
      </c>
      <c r="L26" s="2"/>
      <c r="M26" s="2"/>
      <c r="N26" s="2"/>
      <c r="O26" s="2"/>
      <c r="P26" s="3">
        <f t="shared" si="7"/>
        <v>0</v>
      </c>
      <c r="Q26" s="4">
        <f t="shared" si="8"/>
        <v>0</v>
      </c>
    </row>
    <row r="27" spans="1:17" ht="15.75" x14ac:dyDescent="0.25">
      <c r="A27" s="5" t="s">
        <v>117</v>
      </c>
      <c r="B27" s="2"/>
      <c r="C27" s="2"/>
      <c r="D27" s="2"/>
      <c r="E27" s="2"/>
      <c r="F27" s="3">
        <f t="shared" si="5"/>
        <v>0</v>
      </c>
      <c r="G27" s="2"/>
      <c r="H27" s="2"/>
      <c r="I27" s="2"/>
      <c r="J27" s="2"/>
      <c r="K27" s="3">
        <f t="shared" si="6"/>
        <v>0</v>
      </c>
      <c r="L27" s="2"/>
      <c r="M27" s="2"/>
      <c r="N27" s="2"/>
      <c r="O27" s="2"/>
      <c r="P27" s="3">
        <f t="shared" si="7"/>
        <v>0</v>
      </c>
      <c r="Q27" s="4">
        <f t="shared" si="8"/>
        <v>0</v>
      </c>
    </row>
    <row r="28" spans="1:17" ht="15.75" x14ac:dyDescent="0.25">
      <c r="A28" s="5" t="s">
        <v>118</v>
      </c>
      <c r="B28" s="2"/>
      <c r="C28" s="2"/>
      <c r="D28" s="2"/>
      <c r="E28" s="2"/>
      <c r="F28" s="3">
        <f t="shared" si="5"/>
        <v>0</v>
      </c>
      <c r="G28" s="2"/>
      <c r="H28" s="2"/>
      <c r="I28" s="2"/>
      <c r="J28" s="2"/>
      <c r="K28" s="3">
        <f t="shared" si="6"/>
        <v>0</v>
      </c>
      <c r="L28" s="2"/>
      <c r="M28" s="2"/>
      <c r="N28" s="2"/>
      <c r="O28" s="2"/>
      <c r="P28" s="3">
        <f t="shared" si="7"/>
        <v>0</v>
      </c>
      <c r="Q28" s="4">
        <f t="shared" si="8"/>
        <v>0</v>
      </c>
    </row>
    <row r="29" spans="1:17" ht="15.75" x14ac:dyDescent="0.25">
      <c r="A29" s="5" t="s">
        <v>119</v>
      </c>
      <c r="B29" s="2"/>
      <c r="C29" s="2"/>
      <c r="D29" s="2"/>
      <c r="E29" s="2"/>
      <c r="F29" s="3">
        <f t="shared" si="5"/>
        <v>0</v>
      </c>
      <c r="G29" s="2"/>
      <c r="H29" s="2"/>
      <c r="I29" s="2"/>
      <c r="J29" s="2"/>
      <c r="K29" s="3">
        <f t="shared" si="6"/>
        <v>0</v>
      </c>
      <c r="L29" s="2"/>
      <c r="M29" s="2"/>
      <c r="N29" s="2"/>
      <c r="O29" s="2"/>
      <c r="P29" s="3">
        <f t="shared" si="7"/>
        <v>0</v>
      </c>
      <c r="Q29" s="4">
        <f t="shared" si="8"/>
        <v>0</v>
      </c>
    </row>
    <row r="30" spans="1:17" ht="15.75" x14ac:dyDescent="0.25">
      <c r="A30" s="5" t="s">
        <v>24</v>
      </c>
      <c r="B30" s="2"/>
      <c r="C30" s="2"/>
      <c r="D30" s="2"/>
      <c r="E30" s="2"/>
      <c r="F30" s="3">
        <f t="shared" si="5"/>
        <v>0</v>
      </c>
      <c r="G30" s="2"/>
      <c r="H30" s="2"/>
      <c r="I30" s="2"/>
      <c r="J30" s="2"/>
      <c r="K30" s="3">
        <f t="shared" si="6"/>
        <v>0</v>
      </c>
      <c r="L30" s="2"/>
      <c r="M30" s="2"/>
      <c r="N30" s="2"/>
      <c r="O30" s="2"/>
      <c r="P30" s="3">
        <f t="shared" si="7"/>
        <v>0</v>
      </c>
      <c r="Q30" s="4">
        <f t="shared" si="8"/>
        <v>0</v>
      </c>
    </row>
    <row r="31" spans="1:17" ht="15.75" x14ac:dyDescent="0.25">
      <c r="A31" s="6" t="s">
        <v>26</v>
      </c>
      <c r="B31" s="2"/>
      <c r="C31" s="2"/>
      <c r="D31" s="2"/>
      <c r="E31" s="2"/>
      <c r="F31" s="3">
        <f t="shared" si="5"/>
        <v>0</v>
      </c>
      <c r="G31" s="2"/>
      <c r="H31" s="2"/>
      <c r="I31" s="2"/>
      <c r="J31" s="2"/>
      <c r="K31" s="3">
        <f t="shared" si="6"/>
        <v>0</v>
      </c>
      <c r="L31" s="2"/>
      <c r="M31" s="2"/>
      <c r="N31" s="2"/>
      <c r="O31" s="2"/>
      <c r="P31" s="3">
        <f t="shared" si="7"/>
        <v>0</v>
      </c>
      <c r="Q31" s="4">
        <f t="shared" si="8"/>
        <v>0</v>
      </c>
    </row>
    <row r="32" spans="1:17" ht="15.75" x14ac:dyDescent="0.25">
      <c r="A32" s="6" t="s">
        <v>25</v>
      </c>
      <c r="B32" s="2"/>
      <c r="C32" s="2"/>
      <c r="D32" s="2"/>
      <c r="E32" s="2"/>
      <c r="F32" s="3">
        <f t="shared" si="5"/>
        <v>0</v>
      </c>
      <c r="G32" s="2"/>
      <c r="H32" s="2"/>
      <c r="I32" s="2"/>
      <c r="J32" s="2"/>
      <c r="K32" s="3">
        <f t="shared" si="6"/>
        <v>0</v>
      </c>
      <c r="L32" s="2"/>
      <c r="M32" s="2"/>
      <c r="N32" s="2"/>
      <c r="O32" s="2"/>
      <c r="P32" s="3">
        <f t="shared" si="7"/>
        <v>0</v>
      </c>
      <c r="Q32" s="4">
        <f t="shared" si="8"/>
        <v>0</v>
      </c>
    </row>
    <row r="33" spans="1:17" ht="15.75" x14ac:dyDescent="0.25">
      <c r="A33" s="6" t="s">
        <v>123</v>
      </c>
      <c r="B33" s="2"/>
      <c r="C33" s="2"/>
      <c r="D33" s="2"/>
      <c r="E33" s="2"/>
      <c r="F33" s="3">
        <f t="shared" si="5"/>
        <v>0</v>
      </c>
      <c r="G33" s="2"/>
      <c r="H33" s="2"/>
      <c r="I33" s="2"/>
      <c r="J33" s="2"/>
      <c r="K33" s="3">
        <f t="shared" si="6"/>
        <v>0</v>
      </c>
      <c r="L33" s="2"/>
      <c r="M33" s="2"/>
      <c r="N33" s="2"/>
      <c r="O33" s="2"/>
      <c r="P33" s="3">
        <f t="shared" si="7"/>
        <v>0</v>
      </c>
      <c r="Q33" s="4">
        <f t="shared" si="8"/>
        <v>0</v>
      </c>
    </row>
    <row r="34" spans="1:17" ht="16.5" thickBot="1" x14ac:dyDescent="0.3">
      <c r="A34" s="6" t="s">
        <v>27</v>
      </c>
      <c r="B34" s="2"/>
      <c r="C34" s="2"/>
      <c r="D34" s="2"/>
      <c r="E34" s="2"/>
      <c r="F34" s="3">
        <f t="shared" si="5"/>
        <v>0</v>
      </c>
      <c r="G34" s="2"/>
      <c r="H34" s="2"/>
      <c r="I34" s="2"/>
      <c r="J34" s="2"/>
      <c r="K34" s="3">
        <f t="shared" si="6"/>
        <v>0</v>
      </c>
      <c r="L34" s="2"/>
      <c r="M34" s="2"/>
      <c r="N34" s="2"/>
      <c r="O34" s="2"/>
      <c r="P34" s="3">
        <f t="shared" si="7"/>
        <v>0</v>
      </c>
      <c r="Q34" s="4">
        <f t="shared" si="8"/>
        <v>0</v>
      </c>
    </row>
    <row r="35" spans="1:17" ht="16.5" thickBot="1" x14ac:dyDescent="0.3">
      <c r="A35" s="17" t="s">
        <v>14</v>
      </c>
      <c r="B35" s="18">
        <f>SUM(B23:B34)</f>
        <v>0</v>
      </c>
      <c r="C35" s="18">
        <f t="shared" ref="C35:Q35" si="9">SUM(C23:C34)</f>
        <v>0</v>
      </c>
      <c r="D35" s="18">
        <f t="shared" si="9"/>
        <v>0</v>
      </c>
      <c r="E35" s="18">
        <f t="shared" si="9"/>
        <v>0</v>
      </c>
      <c r="F35" s="18">
        <f t="shared" si="9"/>
        <v>0</v>
      </c>
      <c r="G35" s="18">
        <f t="shared" si="9"/>
        <v>0</v>
      </c>
      <c r="H35" s="18">
        <f t="shared" si="9"/>
        <v>0</v>
      </c>
      <c r="I35" s="18">
        <f t="shared" si="9"/>
        <v>0</v>
      </c>
      <c r="J35" s="18">
        <f t="shared" si="9"/>
        <v>0</v>
      </c>
      <c r="K35" s="18">
        <f t="shared" si="9"/>
        <v>0</v>
      </c>
      <c r="L35" s="18">
        <f t="shared" si="9"/>
        <v>0</v>
      </c>
      <c r="M35" s="18">
        <f t="shared" si="9"/>
        <v>0</v>
      </c>
      <c r="N35" s="18">
        <f t="shared" si="9"/>
        <v>0</v>
      </c>
      <c r="O35" s="18">
        <f t="shared" si="9"/>
        <v>0</v>
      </c>
      <c r="P35" s="18">
        <f t="shared" si="9"/>
        <v>0</v>
      </c>
      <c r="Q35" s="18">
        <f t="shared" si="9"/>
        <v>0</v>
      </c>
    </row>
    <row r="36" spans="1:17" ht="15.75" x14ac:dyDescent="0.25">
      <c r="A36" s="341" t="s">
        <v>31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3"/>
    </row>
    <row r="37" spans="1:17" ht="51" customHeight="1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14</v>
      </c>
    </row>
    <row r="38" spans="1:17" ht="15.75" x14ac:dyDescent="0.25">
      <c r="A38" s="1" t="s">
        <v>113</v>
      </c>
      <c r="B38" s="2">
        <f>+B8+B23</f>
        <v>0</v>
      </c>
      <c r="C38" s="2">
        <f>+C8+C23</f>
        <v>0</v>
      </c>
      <c r="D38" s="2">
        <f>+D8+D23</f>
        <v>0</v>
      </c>
      <c r="E38" s="2">
        <f>+E8+E23</f>
        <v>0</v>
      </c>
      <c r="F38" s="3">
        <f>SUM(B38:E38)</f>
        <v>0</v>
      </c>
      <c r="G38" s="2">
        <f>+G8+G23</f>
        <v>0</v>
      </c>
      <c r="H38" s="2">
        <f>+H8+H23</f>
        <v>0</v>
      </c>
      <c r="I38" s="2">
        <f>+I8+I23</f>
        <v>0</v>
      </c>
      <c r="J38" s="2">
        <f>+J8+J23</f>
        <v>0</v>
      </c>
      <c r="K38" s="3">
        <f>SUM(G38:J38)</f>
        <v>0</v>
      </c>
      <c r="L38" s="2">
        <f>+L8+L23</f>
        <v>0</v>
      </c>
      <c r="M38" s="2">
        <f>+M8+M23</f>
        <v>0</v>
      </c>
      <c r="N38" s="2">
        <f>+N8+N23</f>
        <v>0</v>
      </c>
      <c r="O38" s="2">
        <f>+O8+O23</f>
        <v>0</v>
      </c>
      <c r="P38" s="3">
        <f>SUM(L38:O38)</f>
        <v>0</v>
      </c>
      <c r="Q38" s="4">
        <f>+B38+C38+D38+E38+G38+H38+I38+J38+L38+M38+N38+O38</f>
        <v>0</v>
      </c>
    </row>
    <row r="39" spans="1:17" ht="15.75" x14ac:dyDescent="0.25">
      <c r="A39" s="1" t="s">
        <v>114</v>
      </c>
      <c r="B39" s="2">
        <f t="shared" ref="B39:E48" si="10">+B9+B24</f>
        <v>0</v>
      </c>
      <c r="C39" s="2">
        <f t="shared" si="10"/>
        <v>0</v>
      </c>
      <c r="D39" s="2">
        <f t="shared" si="10"/>
        <v>0</v>
      </c>
      <c r="E39" s="2">
        <f t="shared" si="10"/>
        <v>0</v>
      </c>
      <c r="F39" s="3">
        <f t="shared" ref="F39:F48" si="11">SUM(B39:E39)</f>
        <v>0</v>
      </c>
      <c r="G39" s="2">
        <f t="shared" ref="G39:J48" si="12">+G9+G24</f>
        <v>0</v>
      </c>
      <c r="H39" s="2">
        <f t="shared" si="12"/>
        <v>0</v>
      </c>
      <c r="I39" s="2">
        <f t="shared" si="12"/>
        <v>0</v>
      </c>
      <c r="J39" s="2">
        <f t="shared" si="12"/>
        <v>0</v>
      </c>
      <c r="K39" s="3">
        <f t="shared" ref="K39:K48" si="13">SUM(G39:J39)</f>
        <v>0</v>
      </c>
      <c r="L39" s="2">
        <f t="shared" ref="L39:O48" si="14">+L9+L24</f>
        <v>0</v>
      </c>
      <c r="M39" s="2">
        <f t="shared" si="14"/>
        <v>0</v>
      </c>
      <c r="N39" s="2">
        <f t="shared" si="14"/>
        <v>0</v>
      </c>
      <c r="O39" s="2">
        <f t="shared" si="14"/>
        <v>0</v>
      </c>
      <c r="P39" s="3">
        <f t="shared" ref="P39:P48" si="15">SUM(L39:O39)</f>
        <v>0</v>
      </c>
      <c r="Q39" s="4">
        <f t="shared" ref="Q39:Q48" si="16">+B39+C39+D39+E39+G39+H39+I39+J39+L39+M39+N39+O39</f>
        <v>0</v>
      </c>
    </row>
    <row r="40" spans="1:17" ht="15.75" x14ac:dyDescent="0.25">
      <c r="A40" s="5" t="s">
        <v>115</v>
      </c>
      <c r="B40" s="2">
        <f t="shared" si="10"/>
        <v>0</v>
      </c>
      <c r="C40" s="2">
        <f t="shared" si="10"/>
        <v>0</v>
      </c>
      <c r="D40" s="2">
        <f t="shared" si="10"/>
        <v>0</v>
      </c>
      <c r="E40" s="2">
        <f t="shared" si="10"/>
        <v>0</v>
      </c>
      <c r="F40" s="3">
        <f t="shared" si="11"/>
        <v>0</v>
      </c>
      <c r="G40" s="2">
        <f t="shared" si="12"/>
        <v>0</v>
      </c>
      <c r="H40" s="2">
        <f t="shared" si="12"/>
        <v>0</v>
      </c>
      <c r="I40" s="2">
        <f t="shared" si="12"/>
        <v>0</v>
      </c>
      <c r="J40" s="2">
        <f t="shared" si="12"/>
        <v>0</v>
      </c>
      <c r="K40" s="3">
        <f t="shared" si="13"/>
        <v>0</v>
      </c>
      <c r="L40" s="2">
        <f t="shared" si="14"/>
        <v>0</v>
      </c>
      <c r="M40" s="2">
        <f t="shared" si="14"/>
        <v>0</v>
      </c>
      <c r="N40" s="2">
        <f t="shared" si="14"/>
        <v>0</v>
      </c>
      <c r="O40" s="2">
        <f t="shared" si="14"/>
        <v>0</v>
      </c>
      <c r="P40" s="3">
        <f t="shared" si="15"/>
        <v>0</v>
      </c>
      <c r="Q40" s="4">
        <f t="shared" si="16"/>
        <v>0</v>
      </c>
    </row>
    <row r="41" spans="1:17" ht="15.75" x14ac:dyDescent="0.25">
      <c r="A41" s="5" t="s">
        <v>116</v>
      </c>
      <c r="B41" s="2">
        <f t="shared" si="10"/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3">
        <f t="shared" si="11"/>
        <v>0</v>
      </c>
      <c r="G41" s="2">
        <f t="shared" si="12"/>
        <v>0</v>
      </c>
      <c r="H41" s="2">
        <f t="shared" si="12"/>
        <v>0</v>
      </c>
      <c r="I41" s="2">
        <f t="shared" si="12"/>
        <v>0</v>
      </c>
      <c r="J41" s="2">
        <f t="shared" si="12"/>
        <v>0</v>
      </c>
      <c r="K41" s="3">
        <f t="shared" si="13"/>
        <v>0</v>
      </c>
      <c r="L41" s="2">
        <f t="shared" si="14"/>
        <v>0</v>
      </c>
      <c r="M41" s="2">
        <f t="shared" si="14"/>
        <v>0</v>
      </c>
      <c r="N41" s="2">
        <f t="shared" si="14"/>
        <v>0</v>
      </c>
      <c r="O41" s="2">
        <f t="shared" si="14"/>
        <v>0</v>
      </c>
      <c r="P41" s="3">
        <f t="shared" si="15"/>
        <v>0</v>
      </c>
      <c r="Q41" s="4">
        <f t="shared" si="16"/>
        <v>0</v>
      </c>
    </row>
    <row r="42" spans="1:17" ht="15.75" x14ac:dyDescent="0.25">
      <c r="A42" s="5" t="s">
        <v>117</v>
      </c>
      <c r="B42" s="2">
        <f t="shared" si="10"/>
        <v>0</v>
      </c>
      <c r="C42" s="2">
        <f t="shared" si="10"/>
        <v>0</v>
      </c>
      <c r="D42" s="2">
        <f t="shared" si="10"/>
        <v>0</v>
      </c>
      <c r="E42" s="2">
        <f t="shared" si="10"/>
        <v>0</v>
      </c>
      <c r="F42" s="3">
        <f t="shared" si="11"/>
        <v>0</v>
      </c>
      <c r="G42" s="2">
        <f t="shared" si="12"/>
        <v>0</v>
      </c>
      <c r="H42" s="2">
        <f t="shared" si="12"/>
        <v>0</v>
      </c>
      <c r="I42" s="2">
        <f t="shared" si="12"/>
        <v>0</v>
      </c>
      <c r="J42" s="2">
        <f t="shared" si="12"/>
        <v>0</v>
      </c>
      <c r="K42" s="3">
        <f t="shared" si="13"/>
        <v>0</v>
      </c>
      <c r="L42" s="2">
        <f t="shared" si="14"/>
        <v>0</v>
      </c>
      <c r="M42" s="2">
        <f t="shared" si="14"/>
        <v>0</v>
      </c>
      <c r="N42" s="2">
        <f t="shared" si="14"/>
        <v>0</v>
      </c>
      <c r="O42" s="2">
        <f t="shared" si="14"/>
        <v>0</v>
      </c>
      <c r="P42" s="3">
        <f t="shared" si="15"/>
        <v>0</v>
      </c>
      <c r="Q42" s="4">
        <f t="shared" si="16"/>
        <v>0</v>
      </c>
    </row>
    <row r="43" spans="1:17" ht="15.75" x14ac:dyDescent="0.25">
      <c r="A43" s="5" t="s">
        <v>118</v>
      </c>
      <c r="B43" s="2">
        <f t="shared" si="10"/>
        <v>0</v>
      </c>
      <c r="C43" s="2">
        <f t="shared" si="10"/>
        <v>0</v>
      </c>
      <c r="D43" s="2">
        <f t="shared" si="10"/>
        <v>0</v>
      </c>
      <c r="E43" s="2">
        <f t="shared" si="10"/>
        <v>0</v>
      </c>
      <c r="F43" s="3">
        <f t="shared" si="11"/>
        <v>0</v>
      </c>
      <c r="G43" s="2">
        <f t="shared" si="12"/>
        <v>0</v>
      </c>
      <c r="H43" s="2">
        <f t="shared" si="12"/>
        <v>0</v>
      </c>
      <c r="I43" s="2">
        <f t="shared" si="12"/>
        <v>0</v>
      </c>
      <c r="J43" s="2">
        <f t="shared" si="12"/>
        <v>0</v>
      </c>
      <c r="K43" s="3">
        <f t="shared" si="13"/>
        <v>0</v>
      </c>
      <c r="L43" s="2">
        <f t="shared" si="14"/>
        <v>0</v>
      </c>
      <c r="M43" s="2">
        <f t="shared" si="14"/>
        <v>0</v>
      </c>
      <c r="N43" s="2">
        <f t="shared" si="14"/>
        <v>0</v>
      </c>
      <c r="O43" s="2">
        <f t="shared" si="14"/>
        <v>0</v>
      </c>
      <c r="P43" s="3">
        <f t="shared" si="15"/>
        <v>0</v>
      </c>
      <c r="Q43" s="4">
        <f t="shared" si="16"/>
        <v>0</v>
      </c>
    </row>
    <row r="44" spans="1:17" ht="15.75" x14ac:dyDescent="0.25">
      <c r="A44" s="5" t="s">
        <v>119</v>
      </c>
      <c r="B44" s="2">
        <f t="shared" si="10"/>
        <v>0</v>
      </c>
      <c r="C44" s="2">
        <f t="shared" si="10"/>
        <v>0</v>
      </c>
      <c r="D44" s="2">
        <f t="shared" si="10"/>
        <v>0</v>
      </c>
      <c r="E44" s="2">
        <f t="shared" si="10"/>
        <v>0</v>
      </c>
      <c r="F44" s="3">
        <f t="shared" si="11"/>
        <v>0</v>
      </c>
      <c r="G44" s="2">
        <f t="shared" si="12"/>
        <v>0</v>
      </c>
      <c r="H44" s="2">
        <f t="shared" si="12"/>
        <v>0</v>
      </c>
      <c r="I44" s="2">
        <f t="shared" si="12"/>
        <v>0</v>
      </c>
      <c r="J44" s="2">
        <f t="shared" si="12"/>
        <v>0</v>
      </c>
      <c r="K44" s="3">
        <f t="shared" si="13"/>
        <v>0</v>
      </c>
      <c r="L44" s="2">
        <f t="shared" si="14"/>
        <v>0</v>
      </c>
      <c r="M44" s="2">
        <f t="shared" si="14"/>
        <v>0</v>
      </c>
      <c r="N44" s="2">
        <f t="shared" si="14"/>
        <v>0</v>
      </c>
      <c r="O44" s="2">
        <f t="shared" si="14"/>
        <v>0</v>
      </c>
      <c r="P44" s="3">
        <f t="shared" si="15"/>
        <v>0</v>
      </c>
      <c r="Q44" s="4">
        <f t="shared" si="16"/>
        <v>0</v>
      </c>
    </row>
    <row r="45" spans="1:17" ht="15.75" x14ac:dyDescent="0.25">
      <c r="A45" s="5" t="s">
        <v>24</v>
      </c>
      <c r="B45" s="2">
        <f t="shared" si="10"/>
        <v>0</v>
      </c>
      <c r="C45" s="2">
        <f t="shared" si="10"/>
        <v>0</v>
      </c>
      <c r="D45" s="2">
        <f t="shared" si="10"/>
        <v>0</v>
      </c>
      <c r="E45" s="2">
        <f t="shared" si="10"/>
        <v>0</v>
      </c>
      <c r="F45" s="3">
        <f t="shared" si="11"/>
        <v>0</v>
      </c>
      <c r="G45" s="2">
        <f t="shared" si="12"/>
        <v>0</v>
      </c>
      <c r="H45" s="2">
        <f t="shared" si="12"/>
        <v>0</v>
      </c>
      <c r="I45" s="2">
        <f t="shared" si="12"/>
        <v>0</v>
      </c>
      <c r="J45" s="2">
        <f t="shared" si="12"/>
        <v>0</v>
      </c>
      <c r="K45" s="3">
        <f t="shared" si="13"/>
        <v>0</v>
      </c>
      <c r="L45" s="2">
        <f t="shared" si="14"/>
        <v>0</v>
      </c>
      <c r="M45" s="2">
        <f t="shared" si="14"/>
        <v>0</v>
      </c>
      <c r="N45" s="2">
        <f t="shared" si="14"/>
        <v>0</v>
      </c>
      <c r="O45" s="2">
        <f t="shared" si="14"/>
        <v>0</v>
      </c>
      <c r="P45" s="3">
        <f t="shared" si="15"/>
        <v>0</v>
      </c>
      <c r="Q45" s="4">
        <f t="shared" si="16"/>
        <v>0</v>
      </c>
    </row>
    <row r="46" spans="1:17" ht="15.75" x14ac:dyDescent="0.25">
      <c r="A46" s="6" t="s">
        <v>26</v>
      </c>
      <c r="B46" s="2">
        <f t="shared" si="10"/>
        <v>0</v>
      </c>
      <c r="C46" s="2">
        <f t="shared" si="10"/>
        <v>0</v>
      </c>
      <c r="D46" s="2">
        <f t="shared" si="10"/>
        <v>0</v>
      </c>
      <c r="E46" s="2">
        <f t="shared" si="10"/>
        <v>0</v>
      </c>
      <c r="F46" s="3">
        <f t="shared" si="11"/>
        <v>0</v>
      </c>
      <c r="G46" s="2">
        <f t="shared" si="12"/>
        <v>0</v>
      </c>
      <c r="H46" s="2">
        <f t="shared" si="12"/>
        <v>0</v>
      </c>
      <c r="I46" s="2">
        <f t="shared" si="12"/>
        <v>0</v>
      </c>
      <c r="J46" s="2">
        <f t="shared" si="12"/>
        <v>0</v>
      </c>
      <c r="K46" s="3">
        <f t="shared" si="13"/>
        <v>0</v>
      </c>
      <c r="L46" s="2">
        <f t="shared" si="14"/>
        <v>0</v>
      </c>
      <c r="M46" s="2">
        <f t="shared" si="14"/>
        <v>0</v>
      </c>
      <c r="N46" s="2">
        <f t="shared" si="14"/>
        <v>0</v>
      </c>
      <c r="O46" s="2">
        <f t="shared" si="14"/>
        <v>0</v>
      </c>
      <c r="P46" s="3">
        <f t="shared" si="15"/>
        <v>0</v>
      </c>
      <c r="Q46" s="4">
        <f t="shared" si="16"/>
        <v>0</v>
      </c>
    </row>
    <row r="47" spans="1:17" ht="15.75" x14ac:dyDescent="0.25">
      <c r="A47" s="6" t="s">
        <v>25</v>
      </c>
      <c r="B47" s="2">
        <f t="shared" si="10"/>
        <v>0</v>
      </c>
      <c r="C47" s="2">
        <f t="shared" si="10"/>
        <v>0</v>
      </c>
      <c r="D47" s="2">
        <f t="shared" si="10"/>
        <v>0</v>
      </c>
      <c r="E47" s="2">
        <f t="shared" si="10"/>
        <v>0</v>
      </c>
      <c r="F47" s="3">
        <f t="shared" si="11"/>
        <v>0</v>
      </c>
      <c r="G47" s="2">
        <f t="shared" si="12"/>
        <v>0</v>
      </c>
      <c r="H47" s="2">
        <f t="shared" si="12"/>
        <v>0</v>
      </c>
      <c r="I47" s="2">
        <f t="shared" si="12"/>
        <v>0</v>
      </c>
      <c r="J47" s="2">
        <f t="shared" si="12"/>
        <v>0</v>
      </c>
      <c r="K47" s="3">
        <f t="shared" si="13"/>
        <v>0</v>
      </c>
      <c r="L47" s="2">
        <f t="shared" si="14"/>
        <v>0</v>
      </c>
      <c r="M47" s="2">
        <f t="shared" si="14"/>
        <v>0</v>
      </c>
      <c r="N47" s="2">
        <f t="shared" si="14"/>
        <v>0</v>
      </c>
      <c r="O47" s="2">
        <f t="shared" si="14"/>
        <v>0</v>
      </c>
      <c r="P47" s="3">
        <f t="shared" si="15"/>
        <v>0</v>
      </c>
      <c r="Q47" s="4">
        <f t="shared" si="16"/>
        <v>0</v>
      </c>
    </row>
    <row r="48" spans="1:17" ht="15.75" x14ac:dyDescent="0.25">
      <c r="A48" s="6" t="s">
        <v>123</v>
      </c>
      <c r="B48" s="2">
        <f t="shared" si="10"/>
        <v>0</v>
      </c>
      <c r="C48" s="2">
        <f t="shared" si="10"/>
        <v>0</v>
      </c>
      <c r="D48" s="2">
        <f t="shared" si="10"/>
        <v>0</v>
      </c>
      <c r="E48" s="2">
        <f t="shared" si="10"/>
        <v>0</v>
      </c>
      <c r="F48" s="3">
        <f t="shared" si="11"/>
        <v>0</v>
      </c>
      <c r="G48" s="2">
        <f t="shared" si="12"/>
        <v>0</v>
      </c>
      <c r="H48" s="2">
        <f t="shared" si="12"/>
        <v>0</v>
      </c>
      <c r="I48" s="2">
        <f t="shared" si="12"/>
        <v>0</v>
      </c>
      <c r="J48" s="2">
        <f t="shared" si="12"/>
        <v>0</v>
      </c>
      <c r="K48" s="3">
        <f t="shared" si="13"/>
        <v>0</v>
      </c>
      <c r="L48" s="2">
        <f t="shared" si="14"/>
        <v>0</v>
      </c>
      <c r="M48" s="2">
        <f t="shared" si="14"/>
        <v>0</v>
      </c>
      <c r="N48" s="2">
        <f t="shared" si="14"/>
        <v>0</v>
      </c>
      <c r="O48" s="2">
        <f t="shared" si="14"/>
        <v>0</v>
      </c>
      <c r="P48" s="3">
        <f t="shared" si="15"/>
        <v>0</v>
      </c>
      <c r="Q48" s="4">
        <f t="shared" si="16"/>
        <v>0</v>
      </c>
    </row>
    <row r="49" spans="1:17" ht="16.5" thickBot="1" x14ac:dyDescent="0.3">
      <c r="A49" s="6" t="s">
        <v>27</v>
      </c>
      <c r="B49" s="2">
        <f>+B19+B34</f>
        <v>0</v>
      </c>
      <c r="C49" s="2">
        <f>+C19+C34</f>
        <v>0</v>
      </c>
      <c r="D49" s="2">
        <f>+D19+D34</f>
        <v>0</v>
      </c>
      <c r="E49" s="2">
        <f>+E19+E34</f>
        <v>0</v>
      </c>
      <c r="F49" s="3">
        <f>SUM(B49:E49)</f>
        <v>0</v>
      </c>
      <c r="G49" s="2">
        <f>+G19+G34</f>
        <v>0</v>
      </c>
      <c r="H49" s="2">
        <f>+H19+H34</f>
        <v>0</v>
      </c>
      <c r="I49" s="2">
        <f>+I19+I34</f>
        <v>0</v>
      </c>
      <c r="J49" s="2">
        <f>+J19+J34</f>
        <v>0</v>
      </c>
      <c r="K49" s="3">
        <f>SUM(G49:J49)</f>
        <v>0</v>
      </c>
      <c r="L49" s="2">
        <f>+L19+L34</f>
        <v>0</v>
      </c>
      <c r="M49" s="2">
        <f>+M19+M34</f>
        <v>0</v>
      </c>
      <c r="N49" s="2">
        <f>+N19+N34</f>
        <v>0</v>
      </c>
      <c r="O49" s="2">
        <f>+O19+O34</f>
        <v>0</v>
      </c>
      <c r="P49" s="3">
        <f>SUM(L49:O49)</f>
        <v>0</v>
      </c>
      <c r="Q49" s="4">
        <f>+B49+C49+D49+E49+G49+H49+I49+J49+L49+M49+N49+O49</f>
        <v>0</v>
      </c>
    </row>
    <row r="50" spans="1:17" ht="16.5" thickBot="1" x14ac:dyDescent="0.3">
      <c r="A50" s="8" t="s">
        <v>14</v>
      </c>
      <c r="B50" s="9">
        <f t="shared" ref="B50:Q50" si="17">SUM(B38:B49)</f>
        <v>0</v>
      </c>
      <c r="C50" s="9">
        <f t="shared" si="17"/>
        <v>0</v>
      </c>
      <c r="D50" s="9">
        <f t="shared" si="17"/>
        <v>0</v>
      </c>
      <c r="E50" s="9">
        <f t="shared" si="17"/>
        <v>0</v>
      </c>
      <c r="F50" s="10">
        <f t="shared" si="17"/>
        <v>0</v>
      </c>
      <c r="G50" s="11">
        <f t="shared" si="17"/>
        <v>0</v>
      </c>
      <c r="H50" s="11">
        <f t="shared" si="17"/>
        <v>0</v>
      </c>
      <c r="I50" s="11">
        <f t="shared" si="17"/>
        <v>0</v>
      </c>
      <c r="J50" s="11">
        <f t="shared" si="17"/>
        <v>0</v>
      </c>
      <c r="K50" s="11">
        <f t="shared" si="17"/>
        <v>0</v>
      </c>
      <c r="L50" s="11">
        <f t="shared" si="17"/>
        <v>0</v>
      </c>
      <c r="M50" s="11">
        <f t="shared" si="17"/>
        <v>0</v>
      </c>
      <c r="N50" s="11">
        <f t="shared" si="17"/>
        <v>0</v>
      </c>
      <c r="O50" s="11">
        <f t="shared" si="17"/>
        <v>0</v>
      </c>
      <c r="P50" s="11">
        <f t="shared" si="17"/>
        <v>0</v>
      </c>
      <c r="Q50" s="12">
        <f t="shared" si="17"/>
        <v>0</v>
      </c>
    </row>
    <row r="52" spans="1:17" ht="15.75" x14ac:dyDescent="0.25">
      <c r="A52" s="22" t="s">
        <v>39</v>
      </c>
    </row>
    <row r="53" spans="1:17" x14ac:dyDescent="0.25">
      <c r="D53" s="130"/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zoomScale="68" zoomScaleNormal="68" workbookViewId="0">
      <selection activeCell="T12" sqref="T12"/>
    </sheetView>
  </sheetViews>
  <sheetFormatPr baseColWidth="10" defaultColWidth="11.42578125" defaultRowHeight="16.5" x14ac:dyDescent="0.3"/>
  <cols>
    <col min="1" max="1" width="46.85546875" style="23" customWidth="1"/>
    <col min="2" max="3" width="11.42578125" style="23"/>
    <col min="4" max="5" width="10.7109375" style="23" customWidth="1"/>
    <col min="6" max="6" width="28.42578125" style="23" customWidth="1"/>
    <col min="7" max="10" width="10.7109375" style="23" customWidth="1"/>
    <col min="11" max="11" width="26.7109375" style="23" customWidth="1"/>
    <col min="12" max="15" width="10.7109375" style="23" customWidth="1"/>
    <col min="16" max="16" width="30.5703125" style="23" customWidth="1"/>
    <col min="17" max="17" width="16.7109375" style="23" customWidth="1"/>
    <col min="18" max="23" width="10.7109375" style="23" customWidth="1"/>
    <col min="24" max="16384" width="11.42578125" style="23"/>
  </cols>
  <sheetData>
    <row r="1" spans="1:17" ht="17.25" thickBot="1" x14ac:dyDescent="0.35"/>
    <row r="2" spans="1:17" ht="45.75" customHeight="1" x14ac:dyDescent="0.3">
      <c r="A2" s="329" t="s">
        <v>222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1"/>
    </row>
    <row r="3" spans="1:17" ht="36" customHeight="1" thickBot="1" x14ac:dyDescent="0.35">
      <c r="A3" s="344" t="s">
        <v>37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6"/>
    </row>
    <row r="4" spans="1:17" ht="27.75" customHeight="1" thickBot="1" x14ac:dyDescent="0.35">
      <c r="A4" s="332" t="s">
        <v>152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4"/>
    </row>
    <row r="5" spans="1:17" customFormat="1" thickBot="1" x14ac:dyDescent="0.3">
      <c r="A5" s="41" t="s">
        <v>51</v>
      </c>
      <c r="B5" s="347">
        <f>+'CARRERA JUDICIAL'!D10</f>
        <v>0</v>
      </c>
      <c r="C5" s="348"/>
      <c r="D5" s="348"/>
      <c r="E5" s="349"/>
      <c r="F5" s="48"/>
      <c r="G5" s="48"/>
      <c r="H5" s="48"/>
      <c r="I5" s="48"/>
      <c r="J5" s="48"/>
      <c r="K5" s="48"/>
      <c r="L5" s="48"/>
      <c r="M5" s="347" t="s">
        <v>71</v>
      </c>
      <c r="N5" s="348"/>
      <c r="O5" s="349"/>
      <c r="P5" s="347">
        <f>+'CARRERA JUDICIAL'!E10</f>
        <v>0</v>
      </c>
      <c r="Q5" s="349"/>
    </row>
    <row r="6" spans="1:17" x14ac:dyDescent="0.3">
      <c r="A6" s="335" t="s">
        <v>42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7"/>
    </row>
    <row r="7" spans="1:17" customFormat="1" ht="51" customHeight="1" x14ac:dyDescent="0.3">
      <c r="A7" s="24" t="s">
        <v>22</v>
      </c>
      <c r="B7" s="25" t="s">
        <v>2</v>
      </c>
      <c r="C7" s="25" t="s">
        <v>3</v>
      </c>
      <c r="D7" s="25" t="s">
        <v>4</v>
      </c>
      <c r="E7" s="25" t="s">
        <v>5</v>
      </c>
      <c r="F7" s="26" t="s">
        <v>44</v>
      </c>
      <c r="G7" s="25" t="s">
        <v>6</v>
      </c>
      <c r="H7" s="25" t="s">
        <v>7</v>
      </c>
      <c r="I7" s="25" t="s">
        <v>8</v>
      </c>
      <c r="J7" s="25" t="s">
        <v>9</v>
      </c>
      <c r="K7" s="26" t="s">
        <v>46</v>
      </c>
      <c r="L7" s="25" t="s">
        <v>10</v>
      </c>
      <c r="M7" s="25" t="s">
        <v>11</v>
      </c>
      <c r="N7" s="25" t="s">
        <v>12</v>
      </c>
      <c r="O7" s="25" t="s">
        <v>13</v>
      </c>
      <c r="P7" s="26" t="s">
        <v>45</v>
      </c>
      <c r="Q7" s="27" t="s">
        <v>14</v>
      </c>
    </row>
    <row r="8" spans="1:17" x14ac:dyDescent="0.3">
      <c r="A8" s="1" t="s">
        <v>113</v>
      </c>
      <c r="B8" s="28"/>
      <c r="C8" s="28"/>
      <c r="D8" s="28"/>
      <c r="E8" s="28"/>
      <c r="F8" s="29">
        <f>SUM(B8:E8)</f>
        <v>0</v>
      </c>
      <c r="G8" s="28"/>
      <c r="H8" s="28"/>
      <c r="I8" s="28"/>
      <c r="J8" s="28"/>
      <c r="K8" s="29">
        <f>SUM(G8:J8)</f>
        <v>0</v>
      </c>
      <c r="L8" s="28"/>
      <c r="M8" s="28"/>
      <c r="N8" s="28"/>
      <c r="O8" s="28"/>
      <c r="P8" s="29">
        <f>SUM(L8:O8)</f>
        <v>0</v>
      </c>
      <c r="Q8" s="30">
        <f>+B8+C8+D8+E8+G8+H8+I8+J8+L8+M8+N8+O8</f>
        <v>0</v>
      </c>
    </row>
    <row r="9" spans="1:17" x14ac:dyDescent="0.3">
      <c r="A9" s="1" t="s">
        <v>114</v>
      </c>
      <c r="B9" s="28"/>
      <c r="C9" s="28"/>
      <c r="D9" s="28"/>
      <c r="E9" s="28"/>
      <c r="F9" s="29">
        <f t="shared" ref="F9:F19" si="0">SUM(B9:E9)</f>
        <v>0</v>
      </c>
      <c r="G9" s="28"/>
      <c r="H9" s="28"/>
      <c r="I9" s="28"/>
      <c r="J9" s="28"/>
      <c r="K9" s="29">
        <f t="shared" ref="K9:K19" si="1">SUM(G9:J9)</f>
        <v>0</v>
      </c>
      <c r="L9" s="28"/>
      <c r="M9" s="28"/>
      <c r="N9" s="28"/>
      <c r="O9" s="28"/>
      <c r="P9" s="29">
        <f t="shared" ref="P9:P19" si="2">SUM(L9:O9)</f>
        <v>0</v>
      </c>
      <c r="Q9" s="30">
        <f t="shared" ref="Q9:Q19" si="3">+B9+C9+D9+E9+G9+H9+I9+J9+L9+M9+N9+O9</f>
        <v>0</v>
      </c>
    </row>
    <row r="10" spans="1:17" x14ac:dyDescent="0.3">
      <c r="A10" s="5" t="s">
        <v>115</v>
      </c>
      <c r="B10" s="28"/>
      <c r="C10" s="28"/>
      <c r="D10" s="28"/>
      <c r="E10" s="28"/>
      <c r="F10" s="29">
        <f t="shared" si="0"/>
        <v>0</v>
      </c>
      <c r="G10" s="28"/>
      <c r="H10" s="28"/>
      <c r="I10" s="28"/>
      <c r="J10" s="28"/>
      <c r="K10" s="29">
        <f t="shared" si="1"/>
        <v>0</v>
      </c>
      <c r="L10" s="28"/>
      <c r="M10" s="28"/>
      <c r="N10" s="28"/>
      <c r="O10" s="28"/>
      <c r="P10" s="29">
        <f t="shared" si="2"/>
        <v>0</v>
      </c>
      <c r="Q10" s="30">
        <f t="shared" si="3"/>
        <v>0</v>
      </c>
    </row>
    <row r="11" spans="1:17" x14ac:dyDescent="0.3">
      <c r="A11" s="5" t="s">
        <v>116</v>
      </c>
      <c r="B11" s="28"/>
      <c r="C11" s="28"/>
      <c r="D11" s="28"/>
      <c r="E11" s="28"/>
      <c r="F11" s="29">
        <f t="shared" si="0"/>
        <v>0</v>
      </c>
      <c r="G11" s="28"/>
      <c r="H11" s="28"/>
      <c r="I11" s="28"/>
      <c r="J11" s="28"/>
      <c r="K11" s="29">
        <f t="shared" si="1"/>
        <v>0</v>
      </c>
      <c r="L11" s="28"/>
      <c r="M11" s="28"/>
      <c r="N11" s="28"/>
      <c r="O11" s="28"/>
      <c r="P11" s="29">
        <f t="shared" si="2"/>
        <v>0</v>
      </c>
      <c r="Q11" s="30">
        <f t="shared" si="3"/>
        <v>0</v>
      </c>
    </row>
    <row r="12" spans="1:17" x14ac:dyDescent="0.3">
      <c r="A12" s="5" t="s">
        <v>117</v>
      </c>
      <c r="B12" s="28"/>
      <c r="C12" s="28"/>
      <c r="D12" s="28"/>
      <c r="E12" s="28"/>
      <c r="F12" s="29">
        <f t="shared" si="0"/>
        <v>0</v>
      </c>
      <c r="G12" s="28"/>
      <c r="H12" s="28"/>
      <c r="I12" s="28"/>
      <c r="J12" s="28"/>
      <c r="K12" s="29">
        <f t="shared" si="1"/>
        <v>0</v>
      </c>
      <c r="L12" s="28"/>
      <c r="M12" s="28"/>
      <c r="N12" s="28"/>
      <c r="O12" s="28"/>
      <c r="P12" s="29">
        <f t="shared" si="2"/>
        <v>0</v>
      </c>
      <c r="Q12" s="30">
        <f t="shared" si="3"/>
        <v>0</v>
      </c>
    </row>
    <row r="13" spans="1:17" x14ac:dyDescent="0.3">
      <c r="A13" s="5" t="s">
        <v>118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0">
        <f t="shared" si="3"/>
        <v>0</v>
      </c>
    </row>
    <row r="14" spans="1:17" x14ac:dyDescent="0.3">
      <c r="A14" s="5" t="s">
        <v>119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0">
        <f t="shared" si="3"/>
        <v>0</v>
      </c>
    </row>
    <row r="15" spans="1:17" x14ac:dyDescent="0.3">
      <c r="A15" s="5" t="s">
        <v>24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0">
        <f t="shared" si="3"/>
        <v>0</v>
      </c>
    </row>
    <row r="16" spans="1:17" x14ac:dyDescent="0.3">
      <c r="A16" s="6" t="s">
        <v>26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0">
        <f t="shared" si="3"/>
        <v>0</v>
      </c>
    </row>
    <row r="17" spans="1:17" x14ac:dyDescent="0.3">
      <c r="A17" s="6" t="s">
        <v>25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29">
        <f t="shared" si="1"/>
        <v>0</v>
      </c>
      <c r="L17" s="31"/>
      <c r="M17" s="31"/>
      <c r="N17" s="31"/>
      <c r="O17" s="31"/>
      <c r="P17" s="29">
        <f t="shared" si="2"/>
        <v>0</v>
      </c>
      <c r="Q17" s="30">
        <f t="shared" si="3"/>
        <v>0</v>
      </c>
    </row>
    <row r="18" spans="1:17" x14ac:dyDescent="0.3">
      <c r="A18" s="6" t="s">
        <v>123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29">
        <f t="shared" si="1"/>
        <v>0</v>
      </c>
      <c r="L18" s="31"/>
      <c r="M18" s="31"/>
      <c r="N18" s="31"/>
      <c r="O18" s="31"/>
      <c r="P18" s="29">
        <f t="shared" si="2"/>
        <v>0</v>
      </c>
      <c r="Q18" s="30">
        <f t="shared" si="3"/>
        <v>0</v>
      </c>
    </row>
    <row r="19" spans="1:17" ht="17.25" thickBot="1" x14ac:dyDescent="0.35">
      <c r="A19" s="6" t="s">
        <v>27</v>
      </c>
      <c r="B19" s="31"/>
      <c r="C19" s="31"/>
      <c r="D19" s="31"/>
      <c r="E19" s="31"/>
      <c r="F19" s="29">
        <f t="shared" si="0"/>
        <v>0</v>
      </c>
      <c r="G19" s="31"/>
      <c r="H19" s="31"/>
      <c r="I19" s="31"/>
      <c r="J19" s="31"/>
      <c r="K19" s="29">
        <f t="shared" si="1"/>
        <v>0</v>
      </c>
      <c r="L19" s="31"/>
      <c r="M19" s="31"/>
      <c r="N19" s="31"/>
      <c r="O19" s="31"/>
      <c r="P19" s="29">
        <f t="shared" si="2"/>
        <v>0</v>
      </c>
      <c r="Q19" s="30">
        <f t="shared" si="3"/>
        <v>0</v>
      </c>
    </row>
    <row r="20" spans="1:17" ht="17.25" thickBot="1" x14ac:dyDescent="0.35">
      <c r="A20" s="13" t="s">
        <v>14</v>
      </c>
      <c r="B20" s="14">
        <f t="shared" ref="B20:Q20" si="4">SUM(B8:B19)</f>
        <v>0</v>
      </c>
      <c r="C20" s="14">
        <f t="shared" si="4"/>
        <v>0</v>
      </c>
      <c r="D20" s="14">
        <f t="shared" si="4"/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f t="shared" si="4"/>
        <v>0</v>
      </c>
      <c r="M20" s="14">
        <f t="shared" si="4"/>
        <v>0</v>
      </c>
      <c r="N20" s="14">
        <f t="shared" si="4"/>
        <v>0</v>
      </c>
      <c r="O20" s="14">
        <f t="shared" si="4"/>
        <v>0</v>
      </c>
      <c r="P20" s="14">
        <f t="shared" si="4"/>
        <v>0</v>
      </c>
      <c r="Q20" s="15">
        <f t="shared" si="4"/>
        <v>0</v>
      </c>
    </row>
    <row r="21" spans="1:17" x14ac:dyDescent="0.3">
      <c r="A21" s="335" t="s">
        <v>43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7"/>
    </row>
    <row r="22" spans="1:17" customFormat="1" ht="49.5" customHeight="1" x14ac:dyDescent="0.3">
      <c r="A22" s="24" t="s">
        <v>22</v>
      </c>
      <c r="B22" s="25" t="s">
        <v>2</v>
      </c>
      <c r="C22" s="25" t="s">
        <v>3</v>
      </c>
      <c r="D22" s="25" t="s">
        <v>4</v>
      </c>
      <c r="E22" s="25" t="s">
        <v>5</v>
      </c>
      <c r="F22" s="26" t="s">
        <v>44</v>
      </c>
      <c r="G22" s="25" t="s">
        <v>6</v>
      </c>
      <c r="H22" s="25" t="s">
        <v>7</v>
      </c>
      <c r="I22" s="25" t="s">
        <v>8</v>
      </c>
      <c r="J22" s="25" t="s">
        <v>9</v>
      </c>
      <c r="K22" s="26" t="s">
        <v>46</v>
      </c>
      <c r="L22" s="25" t="s">
        <v>10</v>
      </c>
      <c r="M22" s="25" t="s">
        <v>11</v>
      </c>
      <c r="N22" s="25" t="s">
        <v>12</v>
      </c>
      <c r="O22" s="25" t="s">
        <v>13</v>
      </c>
      <c r="P22" s="26" t="s">
        <v>45</v>
      </c>
      <c r="Q22" s="27" t="s">
        <v>14</v>
      </c>
    </row>
    <row r="23" spans="1:17" x14ac:dyDescent="0.3">
      <c r="A23" s="1" t="s">
        <v>113</v>
      </c>
      <c r="B23" s="28"/>
      <c r="C23" s="28"/>
      <c r="D23" s="28"/>
      <c r="E23" s="28"/>
      <c r="F23" s="29">
        <f>SUM(B23:E23)</f>
        <v>0</v>
      </c>
      <c r="G23" s="28"/>
      <c r="H23" s="28"/>
      <c r="I23" s="28"/>
      <c r="J23" s="28"/>
      <c r="K23" s="29">
        <f>SUM(G23:J23)</f>
        <v>0</v>
      </c>
      <c r="L23" s="28"/>
      <c r="M23" s="28"/>
      <c r="N23" s="28"/>
      <c r="O23" s="28"/>
      <c r="P23" s="29">
        <f>SUM(L23:O23)</f>
        <v>0</v>
      </c>
      <c r="Q23" s="30">
        <f>+B23+C23+D23+E23+G23+H23+I23+J23+L23+M23+N23+O23</f>
        <v>0</v>
      </c>
    </row>
    <row r="24" spans="1:17" x14ac:dyDescent="0.3">
      <c r="A24" s="1" t="s">
        <v>114</v>
      </c>
      <c r="B24" s="28"/>
      <c r="C24" s="28"/>
      <c r="D24" s="28"/>
      <c r="E24" s="28"/>
      <c r="F24" s="29">
        <f t="shared" ref="F24:F34" si="5">SUM(B24:E24)</f>
        <v>0</v>
      </c>
      <c r="G24" s="28"/>
      <c r="H24" s="28"/>
      <c r="I24" s="28"/>
      <c r="J24" s="28"/>
      <c r="K24" s="29">
        <f t="shared" ref="K24:K34" si="6">SUM(G24:J24)</f>
        <v>0</v>
      </c>
      <c r="L24" s="28"/>
      <c r="M24" s="28"/>
      <c r="N24" s="28"/>
      <c r="O24" s="28"/>
      <c r="P24" s="29">
        <f t="shared" ref="P24:P34" si="7">SUM(L24:O24)</f>
        <v>0</v>
      </c>
      <c r="Q24" s="30">
        <f t="shared" ref="Q24:Q34" si="8">+B24+C24+D24+E24+G24+H24+I24+J24+L24+M24+N24+O24</f>
        <v>0</v>
      </c>
    </row>
    <row r="25" spans="1:17" x14ac:dyDescent="0.3">
      <c r="A25" s="5" t="s">
        <v>115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0">
        <f t="shared" si="8"/>
        <v>0</v>
      </c>
    </row>
    <row r="26" spans="1:17" x14ac:dyDescent="0.3">
      <c r="A26" s="5" t="s">
        <v>116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0">
        <f t="shared" si="8"/>
        <v>0</v>
      </c>
    </row>
    <row r="27" spans="1:17" x14ac:dyDescent="0.3">
      <c r="A27" s="5" t="s">
        <v>117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0">
        <f t="shared" si="8"/>
        <v>0</v>
      </c>
    </row>
    <row r="28" spans="1:17" x14ac:dyDescent="0.3">
      <c r="A28" s="5" t="s">
        <v>118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0">
        <f t="shared" si="8"/>
        <v>0</v>
      </c>
    </row>
    <row r="29" spans="1:17" x14ac:dyDescent="0.3">
      <c r="A29" s="5" t="s">
        <v>119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0">
        <f t="shared" si="8"/>
        <v>0</v>
      </c>
    </row>
    <row r="30" spans="1:17" x14ac:dyDescent="0.3">
      <c r="A30" s="5" t="s">
        <v>24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0">
        <f t="shared" si="8"/>
        <v>0</v>
      </c>
    </row>
    <row r="31" spans="1:17" x14ac:dyDescent="0.3">
      <c r="A31" s="6" t="s">
        <v>25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0">
        <f t="shared" si="8"/>
        <v>0</v>
      </c>
    </row>
    <row r="32" spans="1:17" x14ac:dyDescent="0.3">
      <c r="A32" s="6" t="s">
        <v>123</v>
      </c>
      <c r="B32" s="28"/>
      <c r="C32" s="28"/>
      <c r="D32" s="28"/>
      <c r="E32" s="28"/>
      <c r="F32" s="29">
        <f t="shared" si="5"/>
        <v>0</v>
      </c>
      <c r="G32" s="28"/>
      <c r="H32" s="28"/>
      <c r="I32" s="28"/>
      <c r="J32" s="28"/>
      <c r="K32" s="29">
        <f t="shared" si="6"/>
        <v>0</v>
      </c>
      <c r="L32" s="28"/>
      <c r="M32" s="28"/>
      <c r="N32" s="28"/>
      <c r="O32" s="28"/>
      <c r="P32" s="29">
        <f t="shared" si="7"/>
        <v>0</v>
      </c>
      <c r="Q32" s="30">
        <f t="shared" si="8"/>
        <v>0</v>
      </c>
    </row>
    <row r="33" spans="1:17" x14ac:dyDescent="0.3">
      <c r="A33" s="6" t="s">
        <v>26</v>
      </c>
      <c r="B33" s="28"/>
      <c r="C33" s="28"/>
      <c r="D33" s="28"/>
      <c r="E33" s="28"/>
      <c r="F33" s="29">
        <f t="shared" si="5"/>
        <v>0</v>
      </c>
      <c r="G33" s="28"/>
      <c r="H33" s="28"/>
      <c r="I33" s="28"/>
      <c r="J33" s="28"/>
      <c r="K33" s="29">
        <f t="shared" si="6"/>
        <v>0</v>
      </c>
      <c r="L33" s="28"/>
      <c r="M33" s="28"/>
      <c r="N33" s="28"/>
      <c r="O33" s="28"/>
      <c r="P33" s="29">
        <f t="shared" si="7"/>
        <v>0</v>
      </c>
      <c r="Q33" s="30">
        <f t="shared" si="8"/>
        <v>0</v>
      </c>
    </row>
    <row r="34" spans="1:17" ht="17.25" thickBot="1" x14ac:dyDescent="0.35">
      <c r="A34" s="6" t="s">
        <v>27</v>
      </c>
      <c r="B34" s="32"/>
      <c r="C34" s="32"/>
      <c r="D34" s="32"/>
      <c r="E34" s="32"/>
      <c r="F34" s="29">
        <f t="shared" si="5"/>
        <v>0</v>
      </c>
      <c r="G34" s="32"/>
      <c r="H34" s="32"/>
      <c r="I34" s="32"/>
      <c r="J34" s="32"/>
      <c r="K34" s="29">
        <f t="shared" si="6"/>
        <v>0</v>
      </c>
      <c r="L34" s="32"/>
      <c r="M34" s="32"/>
      <c r="N34" s="32"/>
      <c r="O34" s="32"/>
      <c r="P34" s="29">
        <f t="shared" si="7"/>
        <v>0</v>
      </c>
      <c r="Q34" s="30">
        <f t="shared" si="8"/>
        <v>0</v>
      </c>
    </row>
    <row r="35" spans="1:17" ht="17.25" thickBot="1" x14ac:dyDescent="0.35">
      <c r="A35" s="17" t="s">
        <v>14</v>
      </c>
      <c r="B35" s="35">
        <f>SUM(B23:B34)</f>
        <v>0</v>
      </c>
      <c r="C35" s="35">
        <f t="shared" ref="C35:Q35" si="9">SUM(C23:C34)</f>
        <v>0</v>
      </c>
      <c r="D35" s="35">
        <f t="shared" si="9"/>
        <v>0</v>
      </c>
      <c r="E35" s="35">
        <f t="shared" si="9"/>
        <v>0</v>
      </c>
      <c r="F35" s="35">
        <f t="shared" si="9"/>
        <v>0</v>
      </c>
      <c r="G35" s="35">
        <f t="shared" si="9"/>
        <v>0</v>
      </c>
      <c r="H35" s="35">
        <f t="shared" si="9"/>
        <v>0</v>
      </c>
      <c r="I35" s="35">
        <f t="shared" si="9"/>
        <v>0</v>
      </c>
      <c r="J35" s="35">
        <f t="shared" si="9"/>
        <v>0</v>
      </c>
      <c r="K35" s="35">
        <f t="shared" si="9"/>
        <v>0</v>
      </c>
      <c r="L35" s="35">
        <f t="shared" si="9"/>
        <v>0</v>
      </c>
      <c r="M35" s="35">
        <f t="shared" si="9"/>
        <v>0</v>
      </c>
      <c r="N35" s="35">
        <f t="shared" si="9"/>
        <v>0</v>
      </c>
      <c r="O35" s="35">
        <f t="shared" si="9"/>
        <v>0</v>
      </c>
      <c r="P35" s="35">
        <f t="shared" si="9"/>
        <v>0</v>
      </c>
      <c r="Q35" s="36">
        <f t="shared" si="9"/>
        <v>0</v>
      </c>
    </row>
    <row r="36" spans="1:17" x14ac:dyDescent="0.3">
      <c r="A36" s="341" t="s">
        <v>31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3"/>
    </row>
    <row r="37" spans="1:17" customFormat="1" ht="40.5" customHeight="1" x14ac:dyDescent="0.3">
      <c r="A37" s="24" t="s">
        <v>22</v>
      </c>
      <c r="B37" s="25" t="s">
        <v>2</v>
      </c>
      <c r="C37" s="25" t="s">
        <v>3</v>
      </c>
      <c r="D37" s="25" t="s">
        <v>4</v>
      </c>
      <c r="E37" s="25" t="s">
        <v>5</v>
      </c>
      <c r="F37" s="26" t="s">
        <v>44</v>
      </c>
      <c r="G37" s="25" t="s">
        <v>6</v>
      </c>
      <c r="H37" s="25" t="s">
        <v>7</v>
      </c>
      <c r="I37" s="25" t="s">
        <v>8</v>
      </c>
      <c r="J37" s="25" t="s">
        <v>9</v>
      </c>
      <c r="K37" s="26" t="s">
        <v>46</v>
      </c>
      <c r="L37" s="25" t="s">
        <v>10</v>
      </c>
      <c r="M37" s="25" t="s">
        <v>11</v>
      </c>
      <c r="N37" s="25" t="s">
        <v>12</v>
      </c>
      <c r="O37" s="25" t="s">
        <v>13</v>
      </c>
      <c r="P37" s="26" t="s">
        <v>45</v>
      </c>
      <c r="Q37" s="27" t="s">
        <v>14</v>
      </c>
    </row>
    <row r="38" spans="1:17" x14ac:dyDescent="0.3">
      <c r="A38" s="1" t="s">
        <v>113</v>
      </c>
      <c r="B38" s="28">
        <f t="shared" ref="B38:E43" si="10">+B8+B23</f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>SUM(B38:E38)</f>
        <v>0</v>
      </c>
      <c r="G38" s="28">
        <f t="shared" ref="G38:J43" si="11">+G8+G23</f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>SUM(G38:J38)</f>
        <v>0</v>
      </c>
      <c r="L38" s="28">
        <f t="shared" ref="L38:O43" si="12">+L8+L23</f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>SUM(L38:O38)</f>
        <v>0</v>
      </c>
      <c r="Q38" s="30">
        <f>+B38+C38+D38+E38+G38+H38+I38+J38+L38+M38+N38+O38</f>
        <v>0</v>
      </c>
    </row>
    <row r="39" spans="1:17" x14ac:dyDescent="0.3">
      <c r="A39" s="1" t="s">
        <v>114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ref="F39:F49" si="13">SUM(B39:E39)</f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ref="K39:K49" si="14">SUM(G39:J39)</f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ref="P39:P49" si="15">SUM(L39:O39)</f>
        <v>0</v>
      </c>
      <c r="Q39" s="30">
        <f t="shared" ref="Q39:Q49" si="16">+B39+C39+D39+E39+G39+H39+I39+J39+L39+M39+N39+O39</f>
        <v>0</v>
      </c>
    </row>
    <row r="40" spans="1:17" x14ac:dyDescent="0.3">
      <c r="A40" s="5" t="s">
        <v>115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x14ac:dyDescent="0.3">
      <c r="A41" s="5" t="s">
        <v>116</v>
      </c>
      <c r="B41" s="28">
        <f t="shared" si="10"/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9">
        <f t="shared" si="13"/>
        <v>0</v>
      </c>
      <c r="G41" s="28">
        <f t="shared" si="11"/>
        <v>0</v>
      </c>
      <c r="H41" s="28">
        <f t="shared" si="11"/>
        <v>0</v>
      </c>
      <c r="I41" s="28">
        <f t="shared" si="11"/>
        <v>0</v>
      </c>
      <c r="J41" s="28">
        <f t="shared" si="11"/>
        <v>0</v>
      </c>
      <c r="K41" s="29">
        <f t="shared" si="14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9">
        <f t="shared" si="15"/>
        <v>0</v>
      </c>
      <c r="Q41" s="30">
        <f t="shared" si="16"/>
        <v>0</v>
      </c>
    </row>
    <row r="42" spans="1:17" x14ac:dyDescent="0.3">
      <c r="A42" s="5" t="s">
        <v>117</v>
      </c>
      <c r="B42" s="28">
        <f t="shared" si="10"/>
        <v>0</v>
      </c>
      <c r="C42" s="28">
        <f t="shared" si="10"/>
        <v>0</v>
      </c>
      <c r="D42" s="28">
        <f t="shared" si="10"/>
        <v>0</v>
      </c>
      <c r="E42" s="28">
        <f t="shared" si="10"/>
        <v>0</v>
      </c>
      <c r="F42" s="29">
        <f t="shared" si="13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9">
        <f t="shared" si="14"/>
        <v>0</v>
      </c>
      <c r="L42" s="28">
        <f t="shared" si="12"/>
        <v>0</v>
      </c>
      <c r="M42" s="28">
        <f t="shared" si="12"/>
        <v>0</v>
      </c>
      <c r="N42" s="28">
        <f t="shared" si="12"/>
        <v>0</v>
      </c>
      <c r="O42" s="28">
        <f t="shared" si="12"/>
        <v>0</v>
      </c>
      <c r="P42" s="29">
        <f t="shared" si="15"/>
        <v>0</v>
      </c>
      <c r="Q42" s="30">
        <f t="shared" si="16"/>
        <v>0</v>
      </c>
    </row>
    <row r="43" spans="1:17" x14ac:dyDescent="0.3">
      <c r="A43" s="5" t="s">
        <v>118</v>
      </c>
      <c r="B43" s="28">
        <f t="shared" si="10"/>
        <v>0</v>
      </c>
      <c r="C43" s="28">
        <f t="shared" si="10"/>
        <v>0</v>
      </c>
      <c r="D43" s="28">
        <f t="shared" si="10"/>
        <v>0</v>
      </c>
      <c r="E43" s="28">
        <f t="shared" si="10"/>
        <v>0</v>
      </c>
      <c r="F43" s="29">
        <f t="shared" si="13"/>
        <v>0</v>
      </c>
      <c r="G43" s="28">
        <f t="shared" si="11"/>
        <v>0</v>
      </c>
      <c r="H43" s="28">
        <f t="shared" si="11"/>
        <v>0</v>
      </c>
      <c r="I43" s="28">
        <f t="shared" si="11"/>
        <v>0</v>
      </c>
      <c r="J43" s="28">
        <f t="shared" si="11"/>
        <v>0</v>
      </c>
      <c r="K43" s="29">
        <f t="shared" si="14"/>
        <v>0</v>
      </c>
      <c r="L43" s="28">
        <f t="shared" si="12"/>
        <v>0</v>
      </c>
      <c r="M43" s="28">
        <f t="shared" si="12"/>
        <v>0</v>
      </c>
      <c r="N43" s="28">
        <f t="shared" si="12"/>
        <v>0</v>
      </c>
      <c r="O43" s="28">
        <f t="shared" si="12"/>
        <v>0</v>
      </c>
      <c r="P43" s="29">
        <f t="shared" si="15"/>
        <v>0</v>
      </c>
      <c r="Q43" s="30">
        <f t="shared" si="16"/>
        <v>0</v>
      </c>
    </row>
    <row r="44" spans="1:17" x14ac:dyDescent="0.3">
      <c r="A44" s="5" t="s">
        <v>119</v>
      </c>
      <c r="B44" s="28">
        <f>+B13+B29</f>
        <v>0</v>
      </c>
      <c r="C44" s="28">
        <f>+C13+C29</f>
        <v>0</v>
      </c>
      <c r="D44" s="28">
        <f>+D13+D29</f>
        <v>0</v>
      </c>
      <c r="E44" s="28">
        <f t="shared" ref="E44:E49" si="17">+E14+E29</f>
        <v>0</v>
      </c>
      <c r="F44" s="29">
        <f t="shared" si="13"/>
        <v>0</v>
      </c>
      <c r="G44" s="28">
        <f t="shared" ref="G44:G49" si="18">+G14+G29</f>
        <v>0</v>
      </c>
      <c r="H44" s="28">
        <f>+H13+H29</f>
        <v>0</v>
      </c>
      <c r="I44" s="28">
        <f>+I13+I29</f>
        <v>0</v>
      </c>
      <c r="J44" s="28">
        <f t="shared" ref="J44:J49" si="19">+J14+J29</f>
        <v>0</v>
      </c>
      <c r="K44" s="29">
        <f t="shared" si="14"/>
        <v>0</v>
      </c>
      <c r="L44" s="28">
        <f>+L13+L29</f>
        <v>0</v>
      </c>
      <c r="M44" s="28">
        <f t="shared" ref="M44:O49" si="20">+M14+M29</f>
        <v>0</v>
      </c>
      <c r="N44" s="28">
        <f t="shared" si="20"/>
        <v>0</v>
      </c>
      <c r="O44" s="28">
        <f t="shared" si="20"/>
        <v>0</v>
      </c>
      <c r="P44" s="29">
        <f t="shared" si="15"/>
        <v>0</v>
      </c>
      <c r="Q44" s="30">
        <f t="shared" si="16"/>
        <v>0</v>
      </c>
    </row>
    <row r="45" spans="1:17" x14ac:dyDescent="0.3">
      <c r="A45" s="5" t="s">
        <v>24</v>
      </c>
      <c r="B45" s="28">
        <f>+B14+B30</f>
        <v>0</v>
      </c>
      <c r="C45" s="28">
        <f t="shared" ref="C45:D48" si="21">+C14+C30</f>
        <v>0</v>
      </c>
      <c r="D45" s="28">
        <f t="shared" si="21"/>
        <v>0</v>
      </c>
      <c r="E45" s="28">
        <f t="shared" si="17"/>
        <v>0</v>
      </c>
      <c r="F45" s="29">
        <f t="shared" si="13"/>
        <v>0</v>
      </c>
      <c r="G45" s="28">
        <f t="shared" si="18"/>
        <v>0</v>
      </c>
      <c r="H45" s="28">
        <f t="shared" ref="H45:I48" si="22">+H14+H30</f>
        <v>0</v>
      </c>
      <c r="I45" s="28">
        <f t="shared" si="22"/>
        <v>0</v>
      </c>
      <c r="J45" s="28">
        <f t="shared" si="19"/>
        <v>0</v>
      </c>
      <c r="K45" s="29">
        <f t="shared" si="14"/>
        <v>0</v>
      </c>
      <c r="L45" s="28">
        <f>+L14+L30</f>
        <v>0</v>
      </c>
      <c r="M45" s="28">
        <f t="shared" si="20"/>
        <v>0</v>
      </c>
      <c r="N45" s="28">
        <f t="shared" si="20"/>
        <v>0</v>
      </c>
      <c r="O45" s="28">
        <f t="shared" si="20"/>
        <v>0</v>
      </c>
      <c r="P45" s="29">
        <f t="shared" si="15"/>
        <v>0</v>
      </c>
      <c r="Q45" s="30">
        <f t="shared" si="16"/>
        <v>0</v>
      </c>
    </row>
    <row r="46" spans="1:17" x14ac:dyDescent="0.3">
      <c r="A46" s="6" t="s">
        <v>26</v>
      </c>
      <c r="B46" s="28">
        <f>+B15+B31</f>
        <v>0</v>
      </c>
      <c r="C46" s="28">
        <f t="shared" si="21"/>
        <v>0</v>
      </c>
      <c r="D46" s="28">
        <f t="shared" si="21"/>
        <v>0</v>
      </c>
      <c r="E46" s="28">
        <f t="shared" si="17"/>
        <v>0</v>
      </c>
      <c r="F46" s="29">
        <f t="shared" si="13"/>
        <v>0</v>
      </c>
      <c r="G46" s="28">
        <f t="shared" si="18"/>
        <v>0</v>
      </c>
      <c r="H46" s="28">
        <f t="shared" si="22"/>
        <v>0</v>
      </c>
      <c r="I46" s="28">
        <f t="shared" si="22"/>
        <v>0</v>
      </c>
      <c r="J46" s="28">
        <f t="shared" si="19"/>
        <v>0</v>
      </c>
      <c r="K46" s="29">
        <f t="shared" si="14"/>
        <v>0</v>
      </c>
      <c r="L46" s="28">
        <f>+L15+L31</f>
        <v>0</v>
      </c>
      <c r="M46" s="28">
        <f t="shared" si="20"/>
        <v>0</v>
      </c>
      <c r="N46" s="28">
        <f t="shared" si="20"/>
        <v>0</v>
      </c>
      <c r="O46" s="28">
        <f t="shared" si="20"/>
        <v>0</v>
      </c>
      <c r="P46" s="29">
        <f t="shared" si="15"/>
        <v>0</v>
      </c>
      <c r="Q46" s="30">
        <f t="shared" si="16"/>
        <v>0</v>
      </c>
    </row>
    <row r="47" spans="1:17" x14ac:dyDescent="0.3">
      <c r="A47" s="6" t="s">
        <v>25</v>
      </c>
      <c r="B47" s="28">
        <f>+B16+B32</f>
        <v>0</v>
      </c>
      <c r="C47" s="28">
        <f t="shared" si="21"/>
        <v>0</v>
      </c>
      <c r="D47" s="28">
        <f t="shared" si="21"/>
        <v>0</v>
      </c>
      <c r="E47" s="28">
        <f t="shared" si="17"/>
        <v>0</v>
      </c>
      <c r="F47" s="29">
        <f t="shared" si="13"/>
        <v>0</v>
      </c>
      <c r="G47" s="28">
        <f t="shared" si="18"/>
        <v>0</v>
      </c>
      <c r="H47" s="28">
        <f t="shared" si="22"/>
        <v>0</v>
      </c>
      <c r="I47" s="28">
        <f t="shared" si="22"/>
        <v>0</v>
      </c>
      <c r="J47" s="28">
        <f t="shared" si="19"/>
        <v>0</v>
      </c>
      <c r="K47" s="29">
        <f t="shared" si="14"/>
        <v>0</v>
      </c>
      <c r="L47" s="28">
        <f>+L16+L32</f>
        <v>0</v>
      </c>
      <c r="M47" s="28">
        <f t="shared" si="20"/>
        <v>0</v>
      </c>
      <c r="N47" s="28">
        <f t="shared" si="20"/>
        <v>0</v>
      </c>
      <c r="O47" s="28">
        <f t="shared" si="20"/>
        <v>0</v>
      </c>
      <c r="P47" s="29">
        <f t="shared" si="15"/>
        <v>0</v>
      </c>
      <c r="Q47" s="30">
        <f t="shared" si="16"/>
        <v>0</v>
      </c>
    </row>
    <row r="48" spans="1:17" x14ac:dyDescent="0.3">
      <c r="A48" s="6" t="s">
        <v>123</v>
      </c>
      <c r="B48" s="28">
        <f>+B17+B33</f>
        <v>0</v>
      </c>
      <c r="C48" s="28">
        <f t="shared" si="21"/>
        <v>0</v>
      </c>
      <c r="D48" s="28">
        <f t="shared" si="21"/>
        <v>0</v>
      </c>
      <c r="E48" s="28">
        <f t="shared" si="17"/>
        <v>0</v>
      </c>
      <c r="F48" s="29">
        <f t="shared" si="13"/>
        <v>0</v>
      </c>
      <c r="G48" s="28">
        <f t="shared" si="18"/>
        <v>0</v>
      </c>
      <c r="H48" s="28">
        <f t="shared" si="22"/>
        <v>0</v>
      </c>
      <c r="I48" s="28">
        <f t="shared" si="22"/>
        <v>0</v>
      </c>
      <c r="J48" s="28">
        <f t="shared" si="19"/>
        <v>0</v>
      </c>
      <c r="K48" s="29">
        <f t="shared" si="14"/>
        <v>0</v>
      </c>
      <c r="L48" s="28">
        <f>+L17+L33</f>
        <v>0</v>
      </c>
      <c r="M48" s="28">
        <f t="shared" si="20"/>
        <v>0</v>
      </c>
      <c r="N48" s="28">
        <f t="shared" si="20"/>
        <v>0</v>
      </c>
      <c r="O48" s="28">
        <f t="shared" si="20"/>
        <v>0</v>
      </c>
      <c r="P48" s="29">
        <f t="shared" si="15"/>
        <v>0</v>
      </c>
      <c r="Q48" s="30">
        <f t="shared" si="16"/>
        <v>0</v>
      </c>
    </row>
    <row r="49" spans="1:17" ht="17.25" thickBot="1" x14ac:dyDescent="0.35">
      <c r="A49" s="6" t="s">
        <v>27</v>
      </c>
      <c r="B49" s="31">
        <f>+B19+B34</f>
        <v>0</v>
      </c>
      <c r="C49" s="31">
        <f>+C19+C34</f>
        <v>0</v>
      </c>
      <c r="D49" s="31">
        <f>+D19+D34</f>
        <v>0</v>
      </c>
      <c r="E49" s="31">
        <f t="shared" si="17"/>
        <v>0</v>
      </c>
      <c r="F49" s="37">
        <f t="shared" si="13"/>
        <v>0</v>
      </c>
      <c r="G49" s="31">
        <f t="shared" si="18"/>
        <v>0</v>
      </c>
      <c r="H49" s="31">
        <f>+H19+H34</f>
        <v>0</v>
      </c>
      <c r="I49" s="31">
        <f>+I19+I34</f>
        <v>0</v>
      </c>
      <c r="J49" s="31">
        <f t="shared" si="19"/>
        <v>0</v>
      </c>
      <c r="K49" s="37">
        <f t="shared" si="14"/>
        <v>0</v>
      </c>
      <c r="L49" s="31">
        <f>+L19+L34</f>
        <v>0</v>
      </c>
      <c r="M49" s="31">
        <f t="shared" si="20"/>
        <v>0</v>
      </c>
      <c r="N49" s="31">
        <f t="shared" si="20"/>
        <v>0</v>
      </c>
      <c r="O49" s="31">
        <f t="shared" si="20"/>
        <v>0</v>
      </c>
      <c r="P49" s="37">
        <f t="shared" si="15"/>
        <v>0</v>
      </c>
      <c r="Q49" s="38">
        <f t="shared" si="16"/>
        <v>0</v>
      </c>
    </row>
    <row r="50" spans="1:17" ht="17.25" thickBot="1" x14ac:dyDescent="0.35">
      <c r="A50" s="8" t="s">
        <v>14</v>
      </c>
      <c r="B50" s="9">
        <f t="shared" ref="B50:Q50" si="23">SUM(B38:B49)</f>
        <v>0</v>
      </c>
      <c r="C50" s="9">
        <f t="shared" si="23"/>
        <v>0</v>
      </c>
      <c r="D50" s="9">
        <f t="shared" si="23"/>
        <v>0</v>
      </c>
      <c r="E50" s="9">
        <f t="shared" si="23"/>
        <v>0</v>
      </c>
      <c r="F50" s="10">
        <f t="shared" si="23"/>
        <v>0</v>
      </c>
      <c r="G50" s="11">
        <f t="shared" si="23"/>
        <v>0</v>
      </c>
      <c r="H50" s="11">
        <f t="shared" si="23"/>
        <v>0</v>
      </c>
      <c r="I50" s="11">
        <f t="shared" si="23"/>
        <v>0</v>
      </c>
      <c r="J50" s="11">
        <f t="shared" si="23"/>
        <v>0</v>
      </c>
      <c r="K50" s="11">
        <f t="shared" si="23"/>
        <v>0</v>
      </c>
      <c r="L50" s="11">
        <f t="shared" si="23"/>
        <v>0</v>
      </c>
      <c r="M50" s="11">
        <f t="shared" si="23"/>
        <v>0</v>
      </c>
      <c r="N50" s="11">
        <f t="shared" si="23"/>
        <v>0</v>
      </c>
      <c r="O50" s="11">
        <f t="shared" si="23"/>
        <v>0</v>
      </c>
      <c r="P50" s="11">
        <f t="shared" si="23"/>
        <v>0</v>
      </c>
      <c r="Q50" s="12">
        <f t="shared" si="23"/>
        <v>0</v>
      </c>
    </row>
    <row r="52" spans="1:17" x14ac:dyDescent="0.3">
      <c r="A52" s="22" t="s">
        <v>39</v>
      </c>
    </row>
  </sheetData>
  <mergeCells count="9">
    <mergeCell ref="A36:Q36"/>
    <mergeCell ref="B5:E5"/>
    <mergeCell ref="M5:O5"/>
    <mergeCell ref="P5:Q5"/>
    <mergeCell ref="A2:Q2"/>
    <mergeCell ref="A3:Q3"/>
    <mergeCell ref="A4:Q4"/>
    <mergeCell ref="A6:Q6"/>
    <mergeCell ref="A21:Q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NOMBRE DE JUZGADO</vt:lpstr>
      <vt:lpstr>LISTA JUZGADO</vt:lpstr>
      <vt:lpstr>CARRERA JUDICIAL</vt:lpstr>
      <vt:lpstr>LISTA CARRERA JUDICIAL</vt:lpstr>
      <vt:lpstr>MATRIZ SENTENCIA</vt:lpstr>
      <vt:lpstr>S1</vt:lpstr>
      <vt:lpstr>S2</vt:lpstr>
      <vt:lpstr>S3</vt:lpstr>
      <vt:lpstr>S4</vt:lpstr>
      <vt:lpstr>S5</vt:lpstr>
      <vt:lpstr>S6</vt:lpstr>
      <vt:lpstr>S7</vt:lpstr>
      <vt:lpstr>S8</vt:lpstr>
      <vt:lpstr>S9</vt:lpstr>
      <vt:lpstr>S10</vt:lpstr>
      <vt:lpstr>S11</vt:lpstr>
      <vt:lpstr>S12</vt:lpstr>
      <vt:lpstr>S13</vt:lpstr>
      <vt:lpstr>S14</vt:lpstr>
      <vt:lpstr>S15</vt:lpstr>
      <vt:lpstr>S16</vt:lpstr>
      <vt:lpstr>S17</vt:lpstr>
      <vt:lpstr>S18</vt:lpstr>
      <vt:lpstr>S19</vt:lpstr>
      <vt:lpstr>S20</vt:lpstr>
      <vt:lpstr>S21</vt:lpstr>
      <vt:lpstr>S22</vt:lpstr>
      <vt:lpstr>S23</vt:lpstr>
      <vt:lpstr>S24</vt:lpstr>
      <vt:lpstr>S25</vt:lpstr>
      <vt:lpstr>S26</vt:lpstr>
      <vt:lpstr>S27</vt:lpstr>
      <vt:lpstr>S28</vt:lpstr>
      <vt:lpstr>S29</vt:lpstr>
      <vt:lpstr>S30</vt:lpstr>
      <vt:lpstr>S31</vt:lpstr>
      <vt:lpstr>T.U.</vt:lpstr>
      <vt:lpstr>T.UN.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Maria Lopez Baruja</dc:creator>
  <cp:lastModifiedBy>Cesar Miguel Benitez Ramirez</cp:lastModifiedBy>
  <dcterms:created xsi:type="dcterms:W3CDTF">2024-04-19T17:05:54Z</dcterms:created>
  <dcterms:modified xsi:type="dcterms:W3CDTF">2024-05-30T12:05:06Z</dcterms:modified>
</cp:coreProperties>
</file>