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Para compartir INTERIOR\"/>
    </mc:Choice>
  </mc:AlternateContent>
  <bookViews>
    <workbookView xWindow="0" yWindow="0" windowWidth="28800" windowHeight="12330" tabRatio="813" activeTab="4"/>
  </bookViews>
  <sheets>
    <sheet name=" NOMBRE DE JUZGADO" sheetId="39" r:id="rId1"/>
    <sheet name="LISTA JUZGADO" sheetId="42" state="hidden" r:id="rId2"/>
    <sheet name=" LISTA CARRERA JUDICIAL" sheetId="37" state="hidden" r:id="rId3"/>
    <sheet name="CARRERA JUDICIAL" sheetId="38" r:id="rId4"/>
    <sheet name="MATRIZ" sheetId="1" r:id="rId5"/>
    <sheet name="G1" sheetId="2" r:id="rId6"/>
    <sheet name="G2" sheetId="3" r:id="rId7"/>
    <sheet name="G3" sheetId="4" r:id="rId8"/>
    <sheet name="G4" sheetId="5" r:id="rId9"/>
    <sheet name="G5" sheetId="6" r:id="rId10"/>
    <sheet name="G6" sheetId="8" r:id="rId11"/>
    <sheet name="G7" sheetId="17" r:id="rId12"/>
    <sheet name="G8" sheetId="22" r:id="rId13"/>
    <sheet name="G9" sheetId="23" r:id="rId14"/>
    <sheet name="G10" sheetId="24" r:id="rId15"/>
    <sheet name="G11" sheetId="25" r:id="rId16"/>
    <sheet name="G12" sheetId="26" r:id="rId17"/>
    <sheet name="G13" sheetId="27" r:id="rId18"/>
    <sheet name="PA1" sheetId="28" r:id="rId19"/>
    <sheet name="PA2" sheetId="7" r:id="rId20"/>
    <sheet name="S39" sheetId="14" state="hidden" r:id="rId21"/>
    <sheet name="DE1" sheetId="12" state="hidden" r:id="rId22"/>
    <sheet name="DE2" sheetId="15" state="hidden" r:id="rId23"/>
    <sheet name="DE3" sheetId="16" state="hidden" r:id="rId24"/>
    <sheet name="DE4" sheetId="31" state="hidden" r:id="rId25"/>
    <sheet name="DE5" sheetId="32" state="hidden" r:id="rId26"/>
    <sheet name="DE6" sheetId="33" state="hidden" r:id="rId27"/>
    <sheet name="CO1" sheetId="18" state="hidden" r:id="rId28"/>
    <sheet name="CO2" sheetId="19" state="hidden" r:id="rId29"/>
    <sheet name="CO3" sheetId="20" state="hidden" r:id="rId30"/>
    <sheet name="CO4" sheetId="34" state="hidden" r:id="rId31"/>
    <sheet name="CO5" sheetId="35" state="hidden" r:id="rId32"/>
    <sheet name="CO6" sheetId="36" state="hidden" r:id="rId33"/>
    <sheet name="TU1" sheetId="21" state="hidden" r:id="rId34"/>
    <sheet name="TU27" sheetId="30" state="hidden" r:id="rId35"/>
  </sheets>
  <calcPr calcId="162913"/>
</workbook>
</file>

<file path=xl/calcChain.xml><?xml version="1.0" encoding="utf-8"?>
<calcChain xmlns="http://schemas.openxmlformats.org/spreadsheetml/2006/main">
  <c r="AR161" i="1" l="1"/>
  <c r="AS161" i="1"/>
  <c r="AT161" i="1"/>
  <c r="AU161" i="1"/>
  <c r="AR162" i="1"/>
  <c r="AS162" i="1"/>
  <c r="AT162" i="1"/>
  <c r="AU162" i="1"/>
  <c r="AR163" i="1"/>
  <c r="AS163" i="1"/>
  <c r="AT163" i="1"/>
  <c r="AU163" i="1"/>
  <c r="AR164" i="1"/>
  <c r="AS164" i="1"/>
  <c r="AT164" i="1"/>
  <c r="AU164" i="1"/>
  <c r="AR165" i="1"/>
  <c r="AS165" i="1"/>
  <c r="AT165" i="1"/>
  <c r="AU165" i="1"/>
  <c r="AR166" i="1"/>
  <c r="AS166" i="1"/>
  <c r="AT166" i="1"/>
  <c r="AU166" i="1"/>
  <c r="AR167" i="1"/>
  <c r="AS167" i="1"/>
  <c r="AT167" i="1"/>
  <c r="AU167" i="1"/>
  <c r="AR168" i="1"/>
  <c r="AS168" i="1"/>
  <c r="AT168" i="1"/>
  <c r="AU168" i="1"/>
  <c r="AR169" i="1"/>
  <c r="AS169" i="1"/>
  <c r="AT169" i="1"/>
  <c r="AU169" i="1"/>
  <c r="AR170" i="1"/>
  <c r="AS170" i="1"/>
  <c r="AT170" i="1"/>
  <c r="AU170" i="1"/>
  <c r="AR171" i="1"/>
  <c r="AS171" i="1"/>
  <c r="AT171" i="1"/>
  <c r="AU171" i="1"/>
  <c r="AR172" i="1"/>
  <c r="AS172" i="1"/>
  <c r="AT172" i="1"/>
  <c r="AU172" i="1"/>
  <c r="AR173" i="1"/>
  <c r="AS173" i="1"/>
  <c r="AT173" i="1"/>
  <c r="AU173" i="1"/>
  <c r="X119" i="1"/>
  <c r="AZ190" i="1" l="1"/>
  <c r="AZ191" i="1"/>
  <c r="AZ192" i="1"/>
  <c r="AY190" i="1"/>
  <c r="AY191" i="1"/>
  <c r="AY192" i="1"/>
  <c r="AX190" i="1"/>
  <c r="AX191" i="1"/>
  <c r="AX192" i="1"/>
  <c r="AW190" i="1"/>
  <c r="AW191" i="1"/>
  <c r="AW192" i="1"/>
  <c r="AU190" i="1"/>
  <c r="AU191" i="1"/>
  <c r="AU192" i="1"/>
  <c r="AT190" i="1"/>
  <c r="AT191" i="1"/>
  <c r="AT192" i="1"/>
  <c r="AS190" i="1"/>
  <c r="AS191" i="1"/>
  <c r="AS192" i="1"/>
  <c r="AR190" i="1"/>
  <c r="AR191" i="1"/>
  <c r="AR192" i="1"/>
  <c r="AP190" i="1"/>
  <c r="AP191" i="1"/>
  <c r="AP192" i="1"/>
  <c r="AO190" i="1"/>
  <c r="AO191" i="1"/>
  <c r="AO192" i="1"/>
  <c r="AN190" i="1"/>
  <c r="AN191" i="1"/>
  <c r="AN192" i="1"/>
  <c r="AM190" i="1"/>
  <c r="AM191" i="1"/>
  <c r="AM192" i="1"/>
  <c r="B3" i="27"/>
  <c r="B3" i="26"/>
  <c r="B3" i="25"/>
  <c r="B3" i="24"/>
  <c r="B3" i="23"/>
  <c r="B3" i="22"/>
  <c r="B3" i="17"/>
  <c r="B5" i="8"/>
  <c r="B5" i="6"/>
  <c r="B5" i="5"/>
  <c r="B5" i="4"/>
  <c r="B7" i="3"/>
  <c r="B8" i="2"/>
  <c r="BB192" i="1" l="1"/>
  <c r="AV192" i="1"/>
  <c r="BA192" i="1"/>
  <c r="BB191" i="1"/>
  <c r="AV191" i="1"/>
  <c r="BA191" i="1"/>
  <c r="BB190" i="1"/>
  <c r="AV190" i="1"/>
  <c r="BA190" i="1"/>
  <c r="AQ192" i="1"/>
  <c r="AQ191" i="1"/>
  <c r="AQ190" i="1"/>
  <c r="AW59" i="1"/>
  <c r="AX59" i="1"/>
  <c r="AY59" i="1"/>
  <c r="AZ59" i="1"/>
  <c r="BA59" i="1" s="1"/>
  <c r="AW60" i="1"/>
  <c r="AX60" i="1"/>
  <c r="AY60" i="1"/>
  <c r="AZ60" i="1"/>
  <c r="BA60" i="1" s="1"/>
  <c r="AR59" i="1"/>
  <c r="AS59" i="1"/>
  <c r="AT59" i="1"/>
  <c r="AU59" i="1"/>
  <c r="AV59" i="1" s="1"/>
  <c r="AR60" i="1"/>
  <c r="AS60" i="1"/>
  <c r="AT60" i="1"/>
  <c r="AU60" i="1"/>
  <c r="AV60" i="1" s="1"/>
  <c r="AM59" i="1"/>
  <c r="AN59" i="1"/>
  <c r="AO59" i="1"/>
  <c r="AP59" i="1"/>
  <c r="AQ59" i="1" s="1"/>
  <c r="AM60" i="1"/>
  <c r="AN60" i="1"/>
  <c r="AO60" i="1"/>
  <c r="AP60" i="1"/>
  <c r="AQ60" i="1" s="1"/>
  <c r="AI59" i="1"/>
  <c r="AI60" i="1"/>
  <c r="AD59" i="1"/>
  <c r="AD60" i="1"/>
  <c r="Y59" i="1"/>
  <c r="Y60" i="1"/>
  <c r="Q59" i="1"/>
  <c r="Q60" i="1"/>
  <c r="L59" i="1"/>
  <c r="L60" i="1"/>
  <c r="G59" i="1"/>
  <c r="G60" i="1"/>
  <c r="AJ25" i="1"/>
  <c r="AJ26" i="1"/>
  <c r="R25" i="1"/>
  <c r="R26" i="1"/>
  <c r="AM25" i="1"/>
  <c r="AN25" i="1"/>
  <c r="AO25" i="1"/>
  <c r="AP25" i="1"/>
  <c r="AR25" i="1"/>
  <c r="AS25" i="1"/>
  <c r="AT25" i="1"/>
  <c r="AU25" i="1"/>
  <c r="AW25" i="1"/>
  <c r="AX25" i="1"/>
  <c r="AY25" i="1"/>
  <c r="AZ25" i="1"/>
  <c r="AM26" i="1"/>
  <c r="AN26" i="1"/>
  <c r="AO26" i="1"/>
  <c r="AP26" i="1"/>
  <c r="AR26" i="1"/>
  <c r="AS26" i="1"/>
  <c r="AT26" i="1"/>
  <c r="AU26" i="1"/>
  <c r="AW26" i="1"/>
  <c r="AX26" i="1"/>
  <c r="AY26" i="1"/>
  <c r="AZ26" i="1"/>
  <c r="AI25" i="1"/>
  <c r="AI26" i="1"/>
  <c r="AD25" i="1"/>
  <c r="AD26" i="1"/>
  <c r="Y25" i="1"/>
  <c r="Y26" i="1"/>
  <c r="Q25" i="1"/>
  <c r="Q26" i="1"/>
  <c r="L25" i="1"/>
  <c r="L26" i="1"/>
  <c r="G25" i="1"/>
  <c r="G26" i="1"/>
  <c r="BB26" i="1" l="1"/>
  <c r="BA25" i="1"/>
  <c r="AV25" i="1"/>
  <c r="BB25" i="1"/>
  <c r="AV26" i="1"/>
  <c r="AQ26" i="1"/>
  <c r="BA26" i="1"/>
  <c r="AQ25" i="1"/>
  <c r="O58" i="38" l="1"/>
  <c r="AZ179" i="1" l="1"/>
  <c r="AZ180" i="1"/>
  <c r="AZ181" i="1"/>
  <c r="AZ182" i="1"/>
  <c r="AZ183" i="1"/>
  <c r="AZ184" i="1"/>
  <c r="AZ185" i="1"/>
  <c r="AZ186" i="1"/>
  <c r="AZ187" i="1"/>
  <c r="AZ188" i="1"/>
  <c r="AZ189" i="1"/>
  <c r="AY179" i="1"/>
  <c r="AY180" i="1"/>
  <c r="AY181" i="1"/>
  <c r="AY182" i="1"/>
  <c r="AY183" i="1"/>
  <c r="AY184" i="1"/>
  <c r="AY185" i="1"/>
  <c r="AY186" i="1"/>
  <c r="AY187" i="1"/>
  <c r="AY188" i="1"/>
  <c r="AY189" i="1"/>
  <c r="AX179" i="1"/>
  <c r="AX180" i="1"/>
  <c r="AX181" i="1"/>
  <c r="AX182" i="1"/>
  <c r="AX183" i="1"/>
  <c r="AX184" i="1"/>
  <c r="AX185" i="1"/>
  <c r="AX186" i="1"/>
  <c r="AX187" i="1"/>
  <c r="AX188" i="1"/>
  <c r="AX189" i="1"/>
  <c r="AW179" i="1"/>
  <c r="AW180" i="1"/>
  <c r="AW181" i="1"/>
  <c r="BA181" i="1" s="1"/>
  <c r="AW182" i="1"/>
  <c r="AW183" i="1"/>
  <c r="AW184" i="1"/>
  <c r="AW185" i="1"/>
  <c r="AW186" i="1"/>
  <c r="AW187" i="1"/>
  <c r="AW188" i="1"/>
  <c r="AW189" i="1"/>
  <c r="AU179" i="1"/>
  <c r="AU180" i="1"/>
  <c r="AU181" i="1"/>
  <c r="AU182" i="1"/>
  <c r="AU183" i="1"/>
  <c r="AU184" i="1"/>
  <c r="AU185" i="1"/>
  <c r="AU186" i="1"/>
  <c r="AU187" i="1"/>
  <c r="AU188" i="1"/>
  <c r="AU189" i="1"/>
  <c r="AT179" i="1"/>
  <c r="AT180" i="1"/>
  <c r="AT181" i="1"/>
  <c r="AT182" i="1"/>
  <c r="AT183" i="1"/>
  <c r="AT184" i="1"/>
  <c r="AT185" i="1"/>
  <c r="AT186" i="1"/>
  <c r="AT187" i="1"/>
  <c r="AT188" i="1"/>
  <c r="AT189" i="1"/>
  <c r="AS179" i="1"/>
  <c r="AS180" i="1"/>
  <c r="AS181" i="1"/>
  <c r="AS182" i="1"/>
  <c r="AS183" i="1"/>
  <c r="AS184" i="1"/>
  <c r="AS185" i="1"/>
  <c r="AS186" i="1"/>
  <c r="AS187" i="1"/>
  <c r="AS188" i="1"/>
  <c r="AS189" i="1"/>
  <c r="AR179" i="1"/>
  <c r="AR180" i="1"/>
  <c r="AR181" i="1"/>
  <c r="AR182" i="1"/>
  <c r="AR183" i="1"/>
  <c r="AR184" i="1"/>
  <c r="AR185" i="1"/>
  <c r="AV185" i="1" s="1"/>
  <c r="AR186" i="1"/>
  <c r="AR187" i="1"/>
  <c r="AR188" i="1"/>
  <c r="AR189" i="1"/>
  <c r="AN179" i="1"/>
  <c r="AN180" i="1"/>
  <c r="AN181" i="1"/>
  <c r="AN182" i="1"/>
  <c r="AN183" i="1"/>
  <c r="AN184" i="1"/>
  <c r="AN185" i="1"/>
  <c r="AN186" i="1"/>
  <c r="AN187" i="1"/>
  <c r="AN188" i="1"/>
  <c r="AN189" i="1"/>
  <c r="AM179" i="1"/>
  <c r="AM180" i="1"/>
  <c r="AM181" i="1"/>
  <c r="AM182" i="1"/>
  <c r="AM183" i="1"/>
  <c r="AM184" i="1"/>
  <c r="AM185" i="1"/>
  <c r="AM186" i="1"/>
  <c r="AM187" i="1"/>
  <c r="AM188" i="1"/>
  <c r="AM189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W147" i="1"/>
  <c r="AW148" i="1"/>
  <c r="AW149" i="1"/>
  <c r="AW150" i="1"/>
  <c r="BA150" i="1" s="1"/>
  <c r="AW151" i="1"/>
  <c r="AW152" i="1"/>
  <c r="AW153" i="1"/>
  <c r="AW154" i="1"/>
  <c r="AW155" i="1"/>
  <c r="BA155" i="1" s="1"/>
  <c r="AW156" i="1"/>
  <c r="BA156" i="1" s="1"/>
  <c r="AW157" i="1"/>
  <c r="AW158" i="1"/>
  <c r="AW159" i="1"/>
  <c r="AW160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R147" i="1"/>
  <c r="AR148" i="1"/>
  <c r="AR149" i="1"/>
  <c r="AV149" i="1" s="1"/>
  <c r="AR150" i="1"/>
  <c r="AR151" i="1"/>
  <c r="AR152" i="1"/>
  <c r="AV152" i="1" s="1"/>
  <c r="AR153" i="1"/>
  <c r="AR154" i="1"/>
  <c r="AR155" i="1"/>
  <c r="AV155" i="1" s="1"/>
  <c r="AR156" i="1"/>
  <c r="AR157" i="1"/>
  <c r="AR158" i="1"/>
  <c r="AR159" i="1"/>
  <c r="AV159" i="1" s="1"/>
  <c r="AR160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M147" i="1"/>
  <c r="AM148" i="1"/>
  <c r="AM149" i="1"/>
  <c r="BB149" i="1" s="1"/>
  <c r="AM150" i="1"/>
  <c r="AM151" i="1"/>
  <c r="AQ151" i="1" s="1"/>
  <c r="AM152" i="1"/>
  <c r="AM153" i="1"/>
  <c r="BB153" i="1" s="1"/>
  <c r="AM154" i="1"/>
  <c r="AM155" i="1"/>
  <c r="BB155" i="1" s="1"/>
  <c r="AM156" i="1"/>
  <c r="AQ156" i="1" s="1"/>
  <c r="AM157" i="1"/>
  <c r="AQ157" i="1" s="1"/>
  <c r="AM158" i="1"/>
  <c r="AM159" i="1"/>
  <c r="AM160" i="1"/>
  <c r="AZ47" i="1"/>
  <c r="BA47" i="1" s="1"/>
  <c r="AZ48" i="1"/>
  <c r="BA48" i="1" s="1"/>
  <c r="AZ49" i="1"/>
  <c r="BA49" i="1" s="1"/>
  <c r="AZ50" i="1"/>
  <c r="BA50" i="1" s="1"/>
  <c r="AZ51" i="1"/>
  <c r="BA51" i="1" s="1"/>
  <c r="AZ52" i="1"/>
  <c r="BA52" i="1" s="1"/>
  <c r="AZ53" i="1"/>
  <c r="BA53" i="1" s="1"/>
  <c r="AZ54" i="1"/>
  <c r="BA54" i="1" s="1"/>
  <c r="AZ55" i="1"/>
  <c r="BA55" i="1" s="1"/>
  <c r="AZ56" i="1"/>
  <c r="BA56" i="1" s="1"/>
  <c r="AZ57" i="1"/>
  <c r="BA57" i="1" s="1"/>
  <c r="AZ58" i="1"/>
  <c r="BA58" i="1" s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U47" i="1"/>
  <c r="AV47" i="1" s="1"/>
  <c r="AU48" i="1"/>
  <c r="AV48" i="1" s="1"/>
  <c r="AU49" i="1"/>
  <c r="AV49" i="1" s="1"/>
  <c r="AU50" i="1"/>
  <c r="AV50" i="1" s="1"/>
  <c r="AU51" i="1"/>
  <c r="AV51" i="1" s="1"/>
  <c r="AU52" i="1"/>
  <c r="AV52" i="1" s="1"/>
  <c r="AU53" i="1"/>
  <c r="AV53" i="1" s="1"/>
  <c r="AU54" i="1"/>
  <c r="AV54" i="1" s="1"/>
  <c r="AU55" i="1"/>
  <c r="AV55" i="1" s="1"/>
  <c r="AU56" i="1"/>
  <c r="AV56" i="1" s="1"/>
  <c r="AU57" i="1"/>
  <c r="AV57" i="1" s="1"/>
  <c r="AU58" i="1"/>
  <c r="AV58" i="1" s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P47" i="1"/>
  <c r="AQ47" i="1" s="1"/>
  <c r="AP48" i="1"/>
  <c r="AQ48" i="1" s="1"/>
  <c r="AP49" i="1"/>
  <c r="AQ49" i="1" s="1"/>
  <c r="AP50" i="1"/>
  <c r="AQ50" i="1" s="1"/>
  <c r="AP51" i="1"/>
  <c r="AQ51" i="1" s="1"/>
  <c r="AP52" i="1"/>
  <c r="AQ52" i="1" s="1"/>
  <c r="AP53" i="1"/>
  <c r="AQ53" i="1" s="1"/>
  <c r="AP54" i="1"/>
  <c r="AQ54" i="1" s="1"/>
  <c r="AP55" i="1"/>
  <c r="AQ55" i="1" s="1"/>
  <c r="AP56" i="1"/>
  <c r="AQ56" i="1" s="1"/>
  <c r="AP57" i="1"/>
  <c r="AQ57" i="1" s="1"/>
  <c r="AP58" i="1"/>
  <c r="AQ58" i="1" s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Y47" i="1"/>
  <c r="Y48" i="1"/>
  <c r="Y49" i="1"/>
  <c r="Y50" i="1"/>
  <c r="Y51" i="1"/>
  <c r="Y52" i="1"/>
  <c r="Y53" i="1"/>
  <c r="Y54" i="1"/>
  <c r="Y55" i="1"/>
  <c r="Y56" i="1"/>
  <c r="Y57" i="1"/>
  <c r="Y5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X85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AJ159" i="1"/>
  <c r="AJ160" i="1"/>
  <c r="AI158" i="1"/>
  <c r="AI159" i="1"/>
  <c r="AI160" i="1"/>
  <c r="AD155" i="1"/>
  <c r="AD156" i="1"/>
  <c r="AD157" i="1"/>
  <c r="AD158" i="1"/>
  <c r="AD159" i="1"/>
  <c r="AD160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Q52" i="1"/>
  <c r="Q53" i="1"/>
  <c r="Q54" i="1"/>
  <c r="Q55" i="1"/>
  <c r="Q56" i="1"/>
  <c r="Q57" i="1"/>
  <c r="Q58" i="1"/>
  <c r="L53" i="1"/>
  <c r="L54" i="1"/>
  <c r="L55" i="1"/>
  <c r="L56" i="1"/>
  <c r="L57" i="1"/>
  <c r="L58" i="1"/>
  <c r="G53" i="1"/>
  <c r="G54" i="1"/>
  <c r="G55" i="1"/>
  <c r="G56" i="1"/>
  <c r="G57" i="1"/>
  <c r="G58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R28" i="1"/>
  <c r="R29" i="1"/>
  <c r="R30" i="1"/>
  <c r="R31" i="1"/>
  <c r="R32" i="1"/>
  <c r="R33" i="1"/>
  <c r="R34" i="1"/>
  <c r="R35" i="1"/>
  <c r="R36" i="1"/>
  <c r="R37" i="1"/>
  <c r="R38" i="1"/>
  <c r="R39" i="1"/>
  <c r="Q28" i="1"/>
  <c r="Q29" i="1"/>
  <c r="Q30" i="1"/>
  <c r="Q31" i="1"/>
  <c r="Q32" i="1"/>
  <c r="Q33" i="1"/>
  <c r="Q34" i="1"/>
  <c r="Q35" i="1"/>
  <c r="Q36" i="1"/>
  <c r="Q37" i="1"/>
  <c r="Q38" i="1"/>
  <c r="Q39" i="1"/>
  <c r="L29" i="1"/>
  <c r="L30" i="1"/>
  <c r="L31" i="1"/>
  <c r="L32" i="1"/>
  <c r="L33" i="1"/>
  <c r="L34" i="1"/>
  <c r="L35" i="1"/>
  <c r="L36" i="1"/>
  <c r="L37" i="1"/>
  <c r="L38" i="1"/>
  <c r="L39" i="1"/>
  <c r="G30" i="1"/>
  <c r="G31" i="1"/>
  <c r="G32" i="1"/>
  <c r="G33" i="1"/>
  <c r="G34" i="1"/>
  <c r="G35" i="1"/>
  <c r="G36" i="1"/>
  <c r="G37" i="1"/>
  <c r="G38" i="1"/>
  <c r="G39" i="1"/>
  <c r="G40" i="1"/>
  <c r="P3" i="18"/>
  <c r="P3" i="33"/>
  <c r="P3" i="32"/>
  <c r="P3" i="31"/>
  <c r="P3" i="16"/>
  <c r="P3" i="20"/>
  <c r="B3" i="20"/>
  <c r="P3" i="19"/>
  <c r="B3" i="19"/>
  <c r="P3" i="36"/>
  <c r="B3" i="36"/>
  <c r="O47" i="36"/>
  <c r="N47" i="36"/>
  <c r="M47" i="36"/>
  <c r="L47" i="36"/>
  <c r="P47" i="36"/>
  <c r="J47" i="36"/>
  <c r="I47" i="36"/>
  <c r="H47" i="36"/>
  <c r="G47" i="36"/>
  <c r="E47" i="36"/>
  <c r="D47" i="36"/>
  <c r="C47" i="36"/>
  <c r="B47" i="36"/>
  <c r="O46" i="36"/>
  <c r="N46" i="36"/>
  <c r="M46" i="36"/>
  <c r="L46" i="36"/>
  <c r="J46" i="36"/>
  <c r="I46" i="36"/>
  <c r="H46" i="36"/>
  <c r="G46" i="36"/>
  <c r="E46" i="36"/>
  <c r="D46" i="36"/>
  <c r="C46" i="36"/>
  <c r="B46" i="36"/>
  <c r="O45" i="36"/>
  <c r="N45" i="36"/>
  <c r="M45" i="36"/>
  <c r="L45" i="36"/>
  <c r="J45" i="36"/>
  <c r="I45" i="36"/>
  <c r="H45" i="36"/>
  <c r="G45" i="36"/>
  <c r="E45" i="36"/>
  <c r="D45" i="36"/>
  <c r="C45" i="36"/>
  <c r="F45" i="36" s="1"/>
  <c r="B45" i="36"/>
  <c r="O44" i="36"/>
  <c r="N44" i="36"/>
  <c r="M44" i="36"/>
  <c r="L44" i="36"/>
  <c r="J44" i="36"/>
  <c r="I44" i="36"/>
  <c r="H44" i="36"/>
  <c r="G44" i="36"/>
  <c r="E44" i="36"/>
  <c r="D44" i="36"/>
  <c r="C44" i="36"/>
  <c r="B44" i="36"/>
  <c r="O43" i="36"/>
  <c r="N43" i="36"/>
  <c r="M43" i="36"/>
  <c r="L43" i="36"/>
  <c r="P43" i="36" s="1"/>
  <c r="J43" i="36"/>
  <c r="I43" i="36"/>
  <c r="H43" i="36"/>
  <c r="G43" i="36"/>
  <c r="E43" i="36"/>
  <c r="D43" i="36"/>
  <c r="C43" i="36"/>
  <c r="B43" i="36"/>
  <c r="O42" i="36"/>
  <c r="N42" i="36"/>
  <c r="M42" i="36"/>
  <c r="L42" i="36"/>
  <c r="J42" i="36"/>
  <c r="I42" i="36"/>
  <c r="H42" i="36"/>
  <c r="G42" i="36"/>
  <c r="K42" i="36" s="1"/>
  <c r="E42" i="36"/>
  <c r="D42" i="36"/>
  <c r="C42" i="36"/>
  <c r="B42" i="36"/>
  <c r="O41" i="36"/>
  <c r="N41" i="36"/>
  <c r="M41" i="36"/>
  <c r="L41" i="36"/>
  <c r="J41" i="36"/>
  <c r="I41" i="36"/>
  <c r="H41" i="36"/>
  <c r="G41" i="36"/>
  <c r="K41" i="36" s="1"/>
  <c r="E41" i="36"/>
  <c r="F41" i="36" s="1"/>
  <c r="D41" i="36"/>
  <c r="C41" i="36"/>
  <c r="B41" i="36"/>
  <c r="O40" i="36"/>
  <c r="N40" i="36"/>
  <c r="M40" i="36"/>
  <c r="L40" i="36"/>
  <c r="J40" i="36"/>
  <c r="I40" i="36"/>
  <c r="H40" i="36"/>
  <c r="G40" i="36"/>
  <c r="Q40" i="36" s="1"/>
  <c r="E40" i="36"/>
  <c r="D40" i="36"/>
  <c r="C40" i="36"/>
  <c r="B40" i="36"/>
  <c r="O39" i="36"/>
  <c r="N39" i="36"/>
  <c r="M39" i="36"/>
  <c r="L39" i="36"/>
  <c r="J39" i="36"/>
  <c r="I39" i="36"/>
  <c r="H39" i="36"/>
  <c r="G39" i="36"/>
  <c r="E39" i="36"/>
  <c r="D39" i="36"/>
  <c r="C39" i="36"/>
  <c r="B39" i="36"/>
  <c r="O38" i="36"/>
  <c r="N38" i="36"/>
  <c r="M38" i="36"/>
  <c r="L38" i="36"/>
  <c r="J38" i="36"/>
  <c r="I38" i="36"/>
  <c r="H38" i="36"/>
  <c r="G38" i="36"/>
  <c r="E38" i="36"/>
  <c r="D38" i="36"/>
  <c r="C38" i="36"/>
  <c r="B38" i="36"/>
  <c r="O37" i="36"/>
  <c r="O48" i="36" s="1"/>
  <c r="N37" i="36"/>
  <c r="M37" i="36"/>
  <c r="L37" i="36"/>
  <c r="J37" i="36"/>
  <c r="I37" i="36"/>
  <c r="I48" i="36" s="1"/>
  <c r="H37" i="36"/>
  <c r="G37" i="36"/>
  <c r="E37" i="36"/>
  <c r="D37" i="36"/>
  <c r="C37" i="36"/>
  <c r="B37" i="36"/>
  <c r="F37" i="36"/>
  <c r="O36" i="36"/>
  <c r="N36" i="36"/>
  <c r="M36" i="36"/>
  <c r="L36" i="36"/>
  <c r="L48" i="36" s="1"/>
  <c r="J36" i="36"/>
  <c r="I36" i="36"/>
  <c r="H36" i="36"/>
  <c r="H48" i="36"/>
  <c r="G36" i="36"/>
  <c r="E36" i="36"/>
  <c r="D36" i="36"/>
  <c r="C36" i="36"/>
  <c r="B36" i="36"/>
  <c r="O33" i="36"/>
  <c r="N33" i="36"/>
  <c r="M33" i="36"/>
  <c r="L33" i="36"/>
  <c r="J33" i="36"/>
  <c r="I33" i="36"/>
  <c r="H33" i="36"/>
  <c r="G33" i="36"/>
  <c r="E33" i="36"/>
  <c r="D33" i="36"/>
  <c r="C33" i="36"/>
  <c r="B33" i="36"/>
  <c r="Q32" i="36"/>
  <c r="P32" i="36"/>
  <c r="K32" i="36"/>
  <c r="F32" i="36"/>
  <c r="Q31" i="36"/>
  <c r="P31" i="36"/>
  <c r="K31" i="36"/>
  <c r="F31" i="36"/>
  <c r="Q30" i="36"/>
  <c r="P30" i="36"/>
  <c r="K30" i="36"/>
  <c r="F30" i="36"/>
  <c r="Q29" i="36"/>
  <c r="P29" i="36"/>
  <c r="K29" i="36"/>
  <c r="F29" i="36"/>
  <c r="Q28" i="36"/>
  <c r="P28" i="36"/>
  <c r="K28" i="36"/>
  <c r="F28" i="36"/>
  <c r="Q27" i="36"/>
  <c r="P27" i="36"/>
  <c r="K27" i="36"/>
  <c r="F27" i="36"/>
  <c r="Q26" i="36"/>
  <c r="P26" i="36"/>
  <c r="K26" i="36"/>
  <c r="F26" i="36"/>
  <c r="Q25" i="36"/>
  <c r="P25" i="36"/>
  <c r="K25" i="36"/>
  <c r="F25" i="36"/>
  <c r="Q24" i="36"/>
  <c r="P24" i="36"/>
  <c r="K24" i="36"/>
  <c r="F24" i="36"/>
  <c r="Q23" i="36"/>
  <c r="P23" i="36"/>
  <c r="K23" i="36"/>
  <c r="F23" i="36"/>
  <c r="Q22" i="36"/>
  <c r="P22" i="36"/>
  <c r="P33" i="36" s="1"/>
  <c r="K22" i="36"/>
  <c r="F22" i="36"/>
  <c r="Q21" i="36"/>
  <c r="P21" i="36"/>
  <c r="K21" i="36"/>
  <c r="F21" i="36"/>
  <c r="O18" i="36"/>
  <c r="N18" i="36"/>
  <c r="M18" i="36"/>
  <c r="L18" i="36"/>
  <c r="J18" i="36"/>
  <c r="I18" i="36"/>
  <c r="H18" i="36"/>
  <c r="G18" i="36"/>
  <c r="E18" i="36"/>
  <c r="D18" i="36"/>
  <c r="C18" i="36"/>
  <c r="B18" i="36"/>
  <c r="Q17" i="36"/>
  <c r="P17" i="36"/>
  <c r="K17" i="36"/>
  <c r="F17" i="36"/>
  <c r="Q16" i="36"/>
  <c r="P16" i="36"/>
  <c r="K16" i="36"/>
  <c r="F16" i="36"/>
  <c r="Q15" i="36"/>
  <c r="P15" i="36"/>
  <c r="K15" i="36"/>
  <c r="F15" i="36"/>
  <c r="Q14" i="36"/>
  <c r="P14" i="36"/>
  <c r="K14" i="36"/>
  <c r="F14" i="36"/>
  <c r="Q13" i="36"/>
  <c r="P13" i="36"/>
  <c r="K13" i="36"/>
  <c r="F13" i="36"/>
  <c r="Q12" i="36"/>
  <c r="P12" i="36"/>
  <c r="K12" i="36"/>
  <c r="F12" i="36"/>
  <c r="Q11" i="36"/>
  <c r="P11" i="36"/>
  <c r="K11" i="36"/>
  <c r="F11" i="36"/>
  <c r="Q10" i="36"/>
  <c r="P10" i="36"/>
  <c r="K10" i="36"/>
  <c r="F10" i="36"/>
  <c r="Q9" i="36"/>
  <c r="P9" i="36"/>
  <c r="K9" i="36"/>
  <c r="F9" i="36"/>
  <c r="Q8" i="36"/>
  <c r="P8" i="36"/>
  <c r="K8" i="36"/>
  <c r="F8" i="36"/>
  <c r="Q7" i="36"/>
  <c r="Q18" i="36" s="1"/>
  <c r="P7" i="36"/>
  <c r="K7" i="36"/>
  <c r="F7" i="36"/>
  <c r="Q6" i="36"/>
  <c r="P6" i="36"/>
  <c r="K6" i="36"/>
  <c r="K18" i="36" s="1"/>
  <c r="F6" i="36"/>
  <c r="P3" i="35"/>
  <c r="B3" i="35"/>
  <c r="O47" i="35"/>
  <c r="N47" i="35"/>
  <c r="M47" i="35"/>
  <c r="L47" i="35"/>
  <c r="J47" i="35"/>
  <c r="I47" i="35"/>
  <c r="H47" i="35"/>
  <c r="K47" i="35" s="1"/>
  <c r="G47" i="35"/>
  <c r="E47" i="35"/>
  <c r="D47" i="35"/>
  <c r="C47" i="35"/>
  <c r="B47" i="35"/>
  <c r="F47" i="35" s="1"/>
  <c r="O46" i="35"/>
  <c r="N46" i="35"/>
  <c r="M46" i="35"/>
  <c r="L46" i="35"/>
  <c r="J46" i="35"/>
  <c r="I46" i="35"/>
  <c r="H46" i="35"/>
  <c r="G46" i="35"/>
  <c r="E46" i="35"/>
  <c r="D46" i="35"/>
  <c r="C46" i="35"/>
  <c r="B46" i="35"/>
  <c r="F46" i="35" s="1"/>
  <c r="O45" i="35"/>
  <c r="N45" i="35"/>
  <c r="M45" i="35"/>
  <c r="L45" i="35"/>
  <c r="P45" i="35" s="1"/>
  <c r="J45" i="35"/>
  <c r="I45" i="35"/>
  <c r="H45" i="35"/>
  <c r="K45" i="35" s="1"/>
  <c r="G45" i="35"/>
  <c r="E45" i="35"/>
  <c r="D45" i="35"/>
  <c r="C45" i="35"/>
  <c r="B45" i="35"/>
  <c r="O44" i="35"/>
  <c r="P44" i="35" s="1"/>
  <c r="N44" i="35"/>
  <c r="M44" i="35"/>
  <c r="L44" i="35"/>
  <c r="J44" i="35"/>
  <c r="I44" i="35"/>
  <c r="H44" i="35"/>
  <c r="G44" i="35"/>
  <c r="E44" i="35"/>
  <c r="D44" i="35"/>
  <c r="C44" i="35"/>
  <c r="B44" i="35"/>
  <c r="O43" i="35"/>
  <c r="N43" i="35"/>
  <c r="M43" i="35"/>
  <c r="L43" i="35"/>
  <c r="P43" i="35" s="1"/>
  <c r="J43" i="35"/>
  <c r="I43" i="35"/>
  <c r="H43" i="35"/>
  <c r="G43" i="35"/>
  <c r="E43" i="35"/>
  <c r="D43" i="35"/>
  <c r="C43" i="35"/>
  <c r="B43" i="35"/>
  <c r="O42" i="35"/>
  <c r="N42" i="35"/>
  <c r="M42" i="35"/>
  <c r="L42" i="35"/>
  <c r="J42" i="35"/>
  <c r="I42" i="35"/>
  <c r="H42" i="35"/>
  <c r="G42" i="35"/>
  <c r="E42" i="35"/>
  <c r="D42" i="35"/>
  <c r="C42" i="35"/>
  <c r="B42" i="35"/>
  <c r="O41" i="35"/>
  <c r="N41" i="35"/>
  <c r="M41" i="35"/>
  <c r="L41" i="35"/>
  <c r="P41" i="35"/>
  <c r="J41" i="35"/>
  <c r="I41" i="35"/>
  <c r="H41" i="35"/>
  <c r="G41" i="35"/>
  <c r="E41" i="35"/>
  <c r="D41" i="35"/>
  <c r="C41" i="35"/>
  <c r="B41" i="35"/>
  <c r="O40" i="35"/>
  <c r="N40" i="35"/>
  <c r="M40" i="35"/>
  <c r="L40" i="35"/>
  <c r="P40" i="35" s="1"/>
  <c r="J40" i="35"/>
  <c r="I40" i="35"/>
  <c r="H40" i="35"/>
  <c r="G40" i="35"/>
  <c r="E40" i="35"/>
  <c r="D40" i="35"/>
  <c r="C40" i="35"/>
  <c r="B40" i="35"/>
  <c r="O39" i="35"/>
  <c r="N39" i="35"/>
  <c r="M39" i="35"/>
  <c r="L39" i="35"/>
  <c r="J39" i="35"/>
  <c r="I39" i="35"/>
  <c r="H39" i="35"/>
  <c r="G39" i="35"/>
  <c r="E39" i="35"/>
  <c r="D39" i="35"/>
  <c r="C39" i="35"/>
  <c r="B39" i="35"/>
  <c r="O38" i="35"/>
  <c r="N38" i="35"/>
  <c r="M38" i="35"/>
  <c r="L38" i="35"/>
  <c r="J38" i="35"/>
  <c r="I38" i="35"/>
  <c r="H38" i="35"/>
  <c r="G38" i="35"/>
  <c r="E38" i="35"/>
  <c r="D38" i="35"/>
  <c r="C38" i="35"/>
  <c r="B38" i="35"/>
  <c r="O37" i="35"/>
  <c r="N37" i="35"/>
  <c r="M37" i="35"/>
  <c r="L37" i="35"/>
  <c r="J37" i="35"/>
  <c r="I37" i="35"/>
  <c r="H37" i="35"/>
  <c r="G37" i="35"/>
  <c r="E37" i="35"/>
  <c r="D37" i="35"/>
  <c r="C37" i="35"/>
  <c r="B37" i="35"/>
  <c r="O36" i="35"/>
  <c r="N36" i="35"/>
  <c r="M36" i="35"/>
  <c r="M48" i="35" s="1"/>
  <c r="L36" i="35"/>
  <c r="J36" i="35"/>
  <c r="I36" i="35"/>
  <c r="H36" i="35"/>
  <c r="G36" i="35"/>
  <c r="E36" i="35"/>
  <c r="D36" i="35"/>
  <c r="C36" i="35"/>
  <c r="B36" i="35"/>
  <c r="O33" i="35"/>
  <c r="N33" i="35"/>
  <c r="M33" i="35"/>
  <c r="L33" i="35"/>
  <c r="J33" i="35"/>
  <c r="I33" i="35"/>
  <c r="H33" i="35"/>
  <c r="G33" i="35"/>
  <c r="E33" i="35"/>
  <c r="D33" i="35"/>
  <c r="C33" i="35"/>
  <c r="B33" i="35"/>
  <c r="Q32" i="35"/>
  <c r="P32" i="35"/>
  <c r="K32" i="35"/>
  <c r="F32" i="35"/>
  <c r="Q31" i="35"/>
  <c r="P31" i="35"/>
  <c r="K31" i="35"/>
  <c r="F31" i="35"/>
  <c r="Q30" i="35"/>
  <c r="P30" i="35"/>
  <c r="K30" i="35"/>
  <c r="F30" i="35"/>
  <c r="Q29" i="35"/>
  <c r="P29" i="35"/>
  <c r="K29" i="35"/>
  <c r="F29" i="35"/>
  <c r="Q28" i="35"/>
  <c r="P28" i="35"/>
  <c r="K28" i="35"/>
  <c r="F28" i="35"/>
  <c r="Q27" i="35"/>
  <c r="P27" i="35"/>
  <c r="K27" i="35"/>
  <c r="F27" i="35"/>
  <c r="Q26" i="35"/>
  <c r="P26" i="35"/>
  <c r="K26" i="35"/>
  <c r="F26" i="35"/>
  <c r="Q25" i="35"/>
  <c r="P25" i="35"/>
  <c r="K25" i="35"/>
  <c r="F25" i="35"/>
  <c r="Q24" i="35"/>
  <c r="P24" i="35"/>
  <c r="K24" i="35"/>
  <c r="F24" i="35"/>
  <c r="Q23" i="35"/>
  <c r="P23" i="35"/>
  <c r="K23" i="35"/>
  <c r="F23" i="35"/>
  <c r="Q22" i="35"/>
  <c r="P22" i="35"/>
  <c r="K22" i="35"/>
  <c r="F22" i="35"/>
  <c r="Q21" i="35"/>
  <c r="P21" i="35"/>
  <c r="K21" i="35"/>
  <c r="K33" i="35" s="1"/>
  <c r="F21" i="35"/>
  <c r="O18" i="35"/>
  <c r="N18" i="35"/>
  <c r="M18" i="35"/>
  <c r="L18" i="35"/>
  <c r="J18" i="35"/>
  <c r="I18" i="35"/>
  <c r="H18" i="35"/>
  <c r="G18" i="35"/>
  <c r="E18" i="35"/>
  <c r="D18" i="35"/>
  <c r="C18" i="35"/>
  <c r="B18" i="35"/>
  <c r="Q17" i="35"/>
  <c r="P17" i="35"/>
  <c r="K17" i="35"/>
  <c r="F17" i="35"/>
  <c r="Q16" i="35"/>
  <c r="P16" i="35"/>
  <c r="K16" i="35"/>
  <c r="F16" i="35"/>
  <c r="Q15" i="35"/>
  <c r="P15" i="35"/>
  <c r="K15" i="35"/>
  <c r="F15" i="35"/>
  <c r="Q14" i="35"/>
  <c r="P14" i="35"/>
  <c r="K14" i="35"/>
  <c r="F14" i="35"/>
  <c r="Q13" i="35"/>
  <c r="P13" i="35"/>
  <c r="K13" i="35"/>
  <c r="F13" i="35"/>
  <c r="Q12" i="35"/>
  <c r="P12" i="35"/>
  <c r="K12" i="35"/>
  <c r="F12" i="35"/>
  <c r="Q11" i="35"/>
  <c r="P11" i="35"/>
  <c r="K11" i="35"/>
  <c r="F11" i="35"/>
  <c r="Q10" i="35"/>
  <c r="P10" i="35"/>
  <c r="K10" i="35"/>
  <c r="F10" i="35"/>
  <c r="Q9" i="35"/>
  <c r="P9" i="35"/>
  <c r="K9" i="35"/>
  <c r="F9" i="35"/>
  <c r="Q8" i="35"/>
  <c r="P8" i="35"/>
  <c r="K8" i="35"/>
  <c r="F8" i="35"/>
  <c r="Q7" i="35"/>
  <c r="P7" i="35"/>
  <c r="K7" i="35"/>
  <c r="F7" i="35"/>
  <c r="Q6" i="35"/>
  <c r="P6" i="35"/>
  <c r="K6" i="35"/>
  <c r="F6" i="35"/>
  <c r="F18" i="35" s="1"/>
  <c r="P3" i="34"/>
  <c r="B3" i="34"/>
  <c r="O47" i="34"/>
  <c r="N47" i="34"/>
  <c r="M47" i="34"/>
  <c r="L47" i="34"/>
  <c r="J47" i="34"/>
  <c r="I47" i="34"/>
  <c r="H47" i="34"/>
  <c r="G47" i="34"/>
  <c r="E47" i="34"/>
  <c r="D47" i="34"/>
  <c r="C47" i="34"/>
  <c r="B47" i="34"/>
  <c r="O46" i="34"/>
  <c r="N46" i="34"/>
  <c r="M46" i="34"/>
  <c r="L46" i="34"/>
  <c r="J46" i="34"/>
  <c r="I46" i="34"/>
  <c r="H46" i="34"/>
  <c r="G46" i="34"/>
  <c r="K46" i="34"/>
  <c r="E46" i="34"/>
  <c r="D46" i="34"/>
  <c r="C46" i="34"/>
  <c r="B46" i="34"/>
  <c r="O45" i="34"/>
  <c r="N45" i="34"/>
  <c r="N48" i="34" s="1"/>
  <c r="M45" i="34"/>
  <c r="L45" i="34"/>
  <c r="J45" i="34"/>
  <c r="I45" i="34"/>
  <c r="H45" i="34"/>
  <c r="G45" i="34"/>
  <c r="K45" i="34" s="1"/>
  <c r="E45" i="34"/>
  <c r="D45" i="34"/>
  <c r="C45" i="34"/>
  <c r="B45" i="34"/>
  <c r="F45" i="34"/>
  <c r="O44" i="34"/>
  <c r="N44" i="34"/>
  <c r="M44" i="34"/>
  <c r="L44" i="34"/>
  <c r="J44" i="34"/>
  <c r="I44" i="34"/>
  <c r="H44" i="34"/>
  <c r="G44" i="34"/>
  <c r="E44" i="34"/>
  <c r="D44" i="34"/>
  <c r="C44" i="34"/>
  <c r="B44" i="34"/>
  <c r="O43" i="34"/>
  <c r="N43" i="34"/>
  <c r="M43" i="34"/>
  <c r="L43" i="34"/>
  <c r="J43" i="34"/>
  <c r="I43" i="34"/>
  <c r="H43" i="34"/>
  <c r="G43" i="34"/>
  <c r="E43" i="34"/>
  <c r="D43" i="34"/>
  <c r="C43" i="34"/>
  <c r="B43" i="34"/>
  <c r="O42" i="34"/>
  <c r="N42" i="34"/>
  <c r="M42" i="34"/>
  <c r="L42" i="34"/>
  <c r="J42" i="34"/>
  <c r="I42" i="34"/>
  <c r="H42" i="34"/>
  <c r="G42" i="34"/>
  <c r="E42" i="34"/>
  <c r="D42" i="34"/>
  <c r="C42" i="34"/>
  <c r="B42" i="34"/>
  <c r="O41" i="34"/>
  <c r="N41" i="34"/>
  <c r="M41" i="34"/>
  <c r="L41" i="34"/>
  <c r="J41" i="34"/>
  <c r="I41" i="34"/>
  <c r="H41" i="34"/>
  <c r="G41" i="34"/>
  <c r="E41" i="34"/>
  <c r="D41" i="34"/>
  <c r="C41" i="34"/>
  <c r="B41" i="34"/>
  <c r="O40" i="34"/>
  <c r="N40" i="34"/>
  <c r="M40" i="34"/>
  <c r="L40" i="34"/>
  <c r="J40" i="34"/>
  <c r="I40" i="34"/>
  <c r="H40" i="34"/>
  <c r="G40" i="34"/>
  <c r="E40" i="34"/>
  <c r="D40" i="34"/>
  <c r="Q40" i="34" s="1"/>
  <c r="C40" i="34"/>
  <c r="B40" i="34"/>
  <c r="O39" i="34"/>
  <c r="N39" i="34"/>
  <c r="M39" i="34"/>
  <c r="L39" i="34"/>
  <c r="P39" i="34" s="1"/>
  <c r="J39" i="34"/>
  <c r="I39" i="34"/>
  <c r="H39" i="34"/>
  <c r="G39" i="34"/>
  <c r="E39" i="34"/>
  <c r="D39" i="34"/>
  <c r="Q39" i="34" s="1"/>
  <c r="C39" i="34"/>
  <c r="B39" i="34"/>
  <c r="O38" i="34"/>
  <c r="N38" i="34"/>
  <c r="M38" i="34"/>
  <c r="L38" i="34"/>
  <c r="P38" i="34" s="1"/>
  <c r="J38" i="34"/>
  <c r="K38" i="34" s="1"/>
  <c r="I38" i="34"/>
  <c r="H38" i="34"/>
  <c r="G38" i="34"/>
  <c r="E38" i="34"/>
  <c r="D38" i="34"/>
  <c r="Q38" i="34" s="1"/>
  <c r="C38" i="34"/>
  <c r="B38" i="34"/>
  <c r="O37" i="34"/>
  <c r="N37" i="34"/>
  <c r="M37" i="34"/>
  <c r="L37" i="34"/>
  <c r="J37" i="34"/>
  <c r="I37" i="34"/>
  <c r="H37" i="34"/>
  <c r="G37" i="34"/>
  <c r="E37" i="34"/>
  <c r="D37" i="34"/>
  <c r="C37" i="34"/>
  <c r="B37" i="34"/>
  <c r="O36" i="34"/>
  <c r="N36" i="34"/>
  <c r="M36" i="34"/>
  <c r="M48" i="34" s="1"/>
  <c r="L36" i="34"/>
  <c r="J36" i="34"/>
  <c r="I36" i="34"/>
  <c r="H36" i="34"/>
  <c r="G36" i="34"/>
  <c r="E36" i="34"/>
  <c r="D36" i="34"/>
  <c r="C36" i="34"/>
  <c r="B36" i="34"/>
  <c r="B48" i="34" s="1"/>
  <c r="O33" i="34"/>
  <c r="N33" i="34"/>
  <c r="M33" i="34"/>
  <c r="L33" i="34"/>
  <c r="J33" i="34"/>
  <c r="I33" i="34"/>
  <c r="H33" i="34"/>
  <c r="G33" i="34"/>
  <c r="E33" i="34"/>
  <c r="D33" i="34"/>
  <c r="C33" i="34"/>
  <c r="B33" i="34"/>
  <c r="Q32" i="34"/>
  <c r="P32" i="34"/>
  <c r="K32" i="34"/>
  <c r="F32" i="34"/>
  <c r="Q31" i="34"/>
  <c r="P31" i="34"/>
  <c r="K31" i="34"/>
  <c r="F31" i="34"/>
  <c r="Q30" i="34"/>
  <c r="P30" i="34"/>
  <c r="K30" i="34"/>
  <c r="F30" i="34"/>
  <c r="Q29" i="34"/>
  <c r="P29" i="34"/>
  <c r="K29" i="34"/>
  <c r="F29" i="34"/>
  <c r="Q28" i="34"/>
  <c r="P28" i="34"/>
  <c r="K28" i="34"/>
  <c r="F28" i="34"/>
  <c r="Q27" i="34"/>
  <c r="P27" i="34"/>
  <c r="K27" i="34"/>
  <c r="F27" i="34"/>
  <c r="Q26" i="34"/>
  <c r="P26" i="34"/>
  <c r="K26" i="34"/>
  <c r="F26" i="34"/>
  <c r="Q25" i="34"/>
  <c r="P25" i="34"/>
  <c r="K25" i="34"/>
  <c r="F25" i="34"/>
  <c r="Q24" i="34"/>
  <c r="P24" i="34"/>
  <c r="P33" i="34" s="1"/>
  <c r="K24" i="34"/>
  <c r="F24" i="34"/>
  <c r="Q23" i="34"/>
  <c r="P23" i="34"/>
  <c r="K23" i="34"/>
  <c r="F23" i="34"/>
  <c r="F33" i="34" s="1"/>
  <c r="Q22" i="34"/>
  <c r="P22" i="34"/>
  <c r="K22" i="34"/>
  <c r="F22" i="34"/>
  <c r="Q21" i="34"/>
  <c r="Q33" i="34"/>
  <c r="P21" i="34"/>
  <c r="K21" i="34"/>
  <c r="F21" i="34"/>
  <c r="O18" i="34"/>
  <c r="N18" i="34"/>
  <c r="M18" i="34"/>
  <c r="L18" i="34"/>
  <c r="J18" i="34"/>
  <c r="I18" i="34"/>
  <c r="H18" i="34"/>
  <c r="G18" i="34"/>
  <c r="E18" i="34"/>
  <c r="D18" i="34"/>
  <c r="C18" i="34"/>
  <c r="B18" i="34"/>
  <c r="Q17" i="34"/>
  <c r="P17" i="34"/>
  <c r="K17" i="34"/>
  <c r="F17" i="34"/>
  <c r="Q16" i="34"/>
  <c r="P16" i="34"/>
  <c r="K16" i="34"/>
  <c r="F16" i="34"/>
  <c r="Q15" i="34"/>
  <c r="P15" i="34"/>
  <c r="K15" i="34"/>
  <c r="F15" i="34"/>
  <c r="Q14" i="34"/>
  <c r="P14" i="34"/>
  <c r="K14" i="34"/>
  <c r="F14" i="34"/>
  <c r="Q13" i="34"/>
  <c r="P13" i="34"/>
  <c r="K13" i="34"/>
  <c r="F13" i="34"/>
  <c r="Q12" i="34"/>
  <c r="P12" i="34"/>
  <c r="K12" i="34"/>
  <c r="F12" i="34"/>
  <c r="Q11" i="34"/>
  <c r="P11" i="34"/>
  <c r="K11" i="34"/>
  <c r="F11" i="34"/>
  <c r="Q10" i="34"/>
  <c r="P10" i="34"/>
  <c r="K10" i="34"/>
  <c r="F10" i="34"/>
  <c r="Q9" i="34"/>
  <c r="P9" i="34"/>
  <c r="K9" i="34"/>
  <c r="F9" i="34"/>
  <c r="Q8" i="34"/>
  <c r="P8" i="34"/>
  <c r="K8" i="34"/>
  <c r="F8" i="34"/>
  <c r="Q7" i="34"/>
  <c r="P7" i="34"/>
  <c r="K7" i="34"/>
  <c r="F7" i="34"/>
  <c r="Q6" i="34"/>
  <c r="Q18" i="34" s="1"/>
  <c r="P6" i="34"/>
  <c r="K6" i="34"/>
  <c r="K18" i="34" s="1"/>
  <c r="F6" i="34"/>
  <c r="B3" i="33"/>
  <c r="O47" i="33"/>
  <c r="N47" i="33"/>
  <c r="M47" i="33"/>
  <c r="L47" i="33"/>
  <c r="J47" i="33"/>
  <c r="I47" i="33"/>
  <c r="H47" i="33"/>
  <c r="G47" i="33"/>
  <c r="E47" i="33"/>
  <c r="D47" i="33"/>
  <c r="C47" i="33"/>
  <c r="B47" i="33"/>
  <c r="O46" i="33"/>
  <c r="N46" i="33"/>
  <c r="M46" i="33"/>
  <c r="L46" i="33"/>
  <c r="J46" i="33"/>
  <c r="I46" i="33"/>
  <c r="K46" i="33" s="1"/>
  <c r="H46" i="33"/>
  <c r="G46" i="33"/>
  <c r="E46" i="33"/>
  <c r="D46" i="33"/>
  <c r="C46" i="33"/>
  <c r="B46" i="33"/>
  <c r="O45" i="33"/>
  <c r="N45" i="33"/>
  <c r="M45" i="33"/>
  <c r="L45" i="33"/>
  <c r="J45" i="33"/>
  <c r="I45" i="33"/>
  <c r="H45" i="33"/>
  <c r="G45" i="33"/>
  <c r="E45" i="33"/>
  <c r="D45" i="33"/>
  <c r="C45" i="33"/>
  <c r="B45" i="33"/>
  <c r="O44" i="33"/>
  <c r="N44" i="33"/>
  <c r="M44" i="33"/>
  <c r="L44" i="33"/>
  <c r="P44" i="33" s="1"/>
  <c r="J44" i="33"/>
  <c r="I44" i="33"/>
  <c r="H44" i="33"/>
  <c r="G44" i="33"/>
  <c r="E44" i="33"/>
  <c r="D44" i="33"/>
  <c r="C44" i="33"/>
  <c r="B44" i="33"/>
  <c r="O43" i="33"/>
  <c r="N43" i="33"/>
  <c r="M43" i="33"/>
  <c r="L43" i="33"/>
  <c r="J43" i="33"/>
  <c r="K43" i="33" s="1"/>
  <c r="I43" i="33"/>
  <c r="H43" i="33"/>
  <c r="G43" i="33"/>
  <c r="E43" i="33"/>
  <c r="D43" i="33"/>
  <c r="C43" i="33"/>
  <c r="B43" i="33"/>
  <c r="O42" i="33"/>
  <c r="N42" i="33"/>
  <c r="M42" i="33"/>
  <c r="L42" i="33"/>
  <c r="J42" i="33"/>
  <c r="I42" i="33"/>
  <c r="H42" i="33"/>
  <c r="G42" i="33"/>
  <c r="K42" i="33"/>
  <c r="E42" i="33"/>
  <c r="D42" i="33"/>
  <c r="C42" i="33"/>
  <c r="B42" i="33"/>
  <c r="O41" i="33"/>
  <c r="N41" i="33"/>
  <c r="M41" i="33"/>
  <c r="L41" i="33"/>
  <c r="J41" i="33"/>
  <c r="I41" i="33"/>
  <c r="H41" i="33"/>
  <c r="G41" i="33"/>
  <c r="E41" i="33"/>
  <c r="D41" i="33"/>
  <c r="C41" i="33"/>
  <c r="B41" i="33"/>
  <c r="O40" i="33"/>
  <c r="N40" i="33"/>
  <c r="M40" i="33"/>
  <c r="L40" i="33"/>
  <c r="J40" i="33"/>
  <c r="I40" i="33"/>
  <c r="H40" i="33"/>
  <c r="G40" i="33"/>
  <c r="E40" i="33"/>
  <c r="E48" i="33" s="1"/>
  <c r="D40" i="33"/>
  <c r="C40" i="33"/>
  <c r="B40" i="33"/>
  <c r="O39" i="33"/>
  <c r="N39" i="33"/>
  <c r="M39" i="33"/>
  <c r="M48" i="33" s="1"/>
  <c r="L39" i="33"/>
  <c r="J39" i="33"/>
  <c r="I39" i="33"/>
  <c r="H39" i="33"/>
  <c r="G39" i="33"/>
  <c r="K39" i="33"/>
  <c r="E39" i="33"/>
  <c r="D39" i="33"/>
  <c r="C39" i="33"/>
  <c r="B39" i="33"/>
  <c r="O38" i="33"/>
  <c r="N38" i="33"/>
  <c r="N48" i="33" s="1"/>
  <c r="M38" i="33"/>
  <c r="L38" i="33"/>
  <c r="J38" i="33"/>
  <c r="I38" i="33"/>
  <c r="H38" i="33"/>
  <c r="G38" i="33"/>
  <c r="K38" i="33" s="1"/>
  <c r="E38" i="33"/>
  <c r="D38" i="33"/>
  <c r="C38" i="33"/>
  <c r="B38" i="33"/>
  <c r="F38" i="33" s="1"/>
  <c r="O37" i="33"/>
  <c r="N37" i="33"/>
  <c r="M37" i="33"/>
  <c r="L37" i="33"/>
  <c r="J37" i="33"/>
  <c r="I37" i="33"/>
  <c r="I48" i="33" s="1"/>
  <c r="H37" i="33"/>
  <c r="G37" i="33"/>
  <c r="E37" i="33"/>
  <c r="D37" i="33"/>
  <c r="C37" i="33"/>
  <c r="B37" i="33"/>
  <c r="O36" i="33"/>
  <c r="N36" i="33"/>
  <c r="M36" i="33"/>
  <c r="L36" i="33"/>
  <c r="J36" i="33"/>
  <c r="K36" i="33" s="1"/>
  <c r="I36" i="33"/>
  <c r="H36" i="33"/>
  <c r="G36" i="33"/>
  <c r="E36" i="33"/>
  <c r="D36" i="33"/>
  <c r="C36" i="33"/>
  <c r="B36" i="33"/>
  <c r="O33" i="33"/>
  <c r="N33" i="33"/>
  <c r="M33" i="33"/>
  <c r="L33" i="33"/>
  <c r="J33" i="33"/>
  <c r="I33" i="33"/>
  <c r="H33" i="33"/>
  <c r="G33" i="33"/>
  <c r="E33" i="33"/>
  <c r="D33" i="33"/>
  <c r="C33" i="33"/>
  <c r="B33" i="33"/>
  <c r="Q32" i="33"/>
  <c r="P32" i="33"/>
  <c r="K32" i="33"/>
  <c r="F32" i="33"/>
  <c r="Q31" i="33"/>
  <c r="P31" i="33"/>
  <c r="K31" i="33"/>
  <c r="F31" i="33"/>
  <c r="Q30" i="33"/>
  <c r="P30" i="33"/>
  <c r="K30" i="33"/>
  <c r="F30" i="33"/>
  <c r="Q29" i="33"/>
  <c r="P29" i="33"/>
  <c r="K29" i="33"/>
  <c r="F29" i="33"/>
  <c r="Q28" i="33"/>
  <c r="P28" i="33"/>
  <c r="K28" i="33"/>
  <c r="F28" i="33"/>
  <c r="Q27" i="33"/>
  <c r="P27" i="33"/>
  <c r="K27" i="33"/>
  <c r="F27" i="33"/>
  <c r="Q26" i="33"/>
  <c r="P26" i="33"/>
  <c r="K26" i="33"/>
  <c r="F26" i="33"/>
  <c r="Q25" i="33"/>
  <c r="P25" i="33"/>
  <c r="K25" i="33"/>
  <c r="F25" i="33"/>
  <c r="Q24" i="33"/>
  <c r="P24" i="33"/>
  <c r="K24" i="33"/>
  <c r="F24" i="33"/>
  <c r="Q23" i="33"/>
  <c r="P23" i="33"/>
  <c r="K23" i="33"/>
  <c r="F23" i="33"/>
  <c r="Q22" i="33"/>
  <c r="P22" i="33"/>
  <c r="K22" i="33"/>
  <c r="F22" i="33"/>
  <c r="Q21" i="33"/>
  <c r="Q33" i="33" s="1"/>
  <c r="P21" i="33"/>
  <c r="K21" i="33"/>
  <c r="F21" i="33"/>
  <c r="F33" i="33"/>
  <c r="O18" i="33"/>
  <c r="N18" i="33"/>
  <c r="M18" i="33"/>
  <c r="L18" i="33"/>
  <c r="J18" i="33"/>
  <c r="I18" i="33"/>
  <c r="H18" i="33"/>
  <c r="G18" i="33"/>
  <c r="E18" i="33"/>
  <c r="D18" i="33"/>
  <c r="C18" i="33"/>
  <c r="B18" i="33"/>
  <c r="Q17" i="33"/>
  <c r="P17" i="33"/>
  <c r="K17" i="33"/>
  <c r="F17" i="33"/>
  <c r="Q16" i="33"/>
  <c r="P16" i="33"/>
  <c r="K16" i="33"/>
  <c r="F16" i="33"/>
  <c r="Q15" i="33"/>
  <c r="P15" i="33"/>
  <c r="K15" i="33"/>
  <c r="F15" i="33"/>
  <c r="Q14" i="33"/>
  <c r="P14" i="33"/>
  <c r="K14" i="33"/>
  <c r="F14" i="33"/>
  <c r="Q13" i="33"/>
  <c r="P13" i="33"/>
  <c r="K13" i="33"/>
  <c r="F13" i="33"/>
  <c r="Q12" i="33"/>
  <c r="P12" i="33"/>
  <c r="K12" i="33"/>
  <c r="F12" i="33"/>
  <c r="Q11" i="33"/>
  <c r="P11" i="33"/>
  <c r="K11" i="33"/>
  <c r="F11" i="33"/>
  <c r="Q10" i="33"/>
  <c r="P10" i="33"/>
  <c r="K10" i="33"/>
  <c r="F10" i="33"/>
  <c r="Q9" i="33"/>
  <c r="P9" i="33"/>
  <c r="K9" i="33"/>
  <c r="F9" i="33"/>
  <c r="Q8" i="33"/>
  <c r="P8" i="33"/>
  <c r="K8" i="33"/>
  <c r="F8" i="33"/>
  <c r="Q7" i="33"/>
  <c r="P7" i="33"/>
  <c r="P18" i="33" s="1"/>
  <c r="K7" i="33"/>
  <c r="F7" i="33"/>
  <c r="Q6" i="33"/>
  <c r="P6" i="33"/>
  <c r="K6" i="33"/>
  <c r="F6" i="33"/>
  <c r="B3" i="32"/>
  <c r="O47" i="32"/>
  <c r="N47" i="32"/>
  <c r="M47" i="32"/>
  <c r="L47" i="32"/>
  <c r="J47" i="32"/>
  <c r="I47" i="32"/>
  <c r="H47" i="32"/>
  <c r="G47" i="32"/>
  <c r="E47" i="32"/>
  <c r="D47" i="32"/>
  <c r="C47" i="32"/>
  <c r="B47" i="32"/>
  <c r="O46" i="32"/>
  <c r="N46" i="32"/>
  <c r="M46" i="32"/>
  <c r="L46" i="32"/>
  <c r="J46" i="32"/>
  <c r="I46" i="32"/>
  <c r="H46" i="32"/>
  <c r="G46" i="32"/>
  <c r="E46" i="32"/>
  <c r="D46" i="32"/>
  <c r="C46" i="32"/>
  <c r="B46" i="32"/>
  <c r="O45" i="32"/>
  <c r="N45" i="32"/>
  <c r="M45" i="32"/>
  <c r="L45" i="32"/>
  <c r="J45" i="32"/>
  <c r="I45" i="32"/>
  <c r="H45" i="32"/>
  <c r="G45" i="32"/>
  <c r="E45" i="32"/>
  <c r="D45" i="32"/>
  <c r="C45" i="32"/>
  <c r="F45" i="32" s="1"/>
  <c r="B45" i="32"/>
  <c r="O44" i="32"/>
  <c r="N44" i="32"/>
  <c r="M44" i="32"/>
  <c r="L44" i="32"/>
  <c r="J44" i="32"/>
  <c r="I44" i="32"/>
  <c r="H44" i="32"/>
  <c r="G44" i="32"/>
  <c r="E44" i="32"/>
  <c r="E48" i="32" s="1"/>
  <c r="D44" i="32"/>
  <c r="C44" i="32"/>
  <c r="B44" i="32"/>
  <c r="O43" i="32"/>
  <c r="N43" i="32"/>
  <c r="M43" i="32"/>
  <c r="L43" i="32"/>
  <c r="J43" i="32"/>
  <c r="I43" i="32"/>
  <c r="H43" i="32"/>
  <c r="G43" i="32"/>
  <c r="K43" i="32"/>
  <c r="E43" i="32"/>
  <c r="F43" i="32" s="1"/>
  <c r="D43" i="32"/>
  <c r="C43" i="32"/>
  <c r="B43" i="32"/>
  <c r="O42" i="32"/>
  <c r="N42" i="32"/>
  <c r="M42" i="32"/>
  <c r="L42" i="32"/>
  <c r="J42" i="32"/>
  <c r="I42" i="32"/>
  <c r="H42" i="32"/>
  <c r="Q42" i="32" s="1"/>
  <c r="G42" i="32"/>
  <c r="E42" i="32"/>
  <c r="D42" i="32"/>
  <c r="C42" i="32"/>
  <c r="B42" i="32"/>
  <c r="O41" i="32"/>
  <c r="N41" i="32"/>
  <c r="M41" i="32"/>
  <c r="L41" i="32"/>
  <c r="J41" i="32"/>
  <c r="I41" i="32"/>
  <c r="H41" i="32"/>
  <c r="Q41" i="32" s="1"/>
  <c r="G41" i="32"/>
  <c r="E41" i="32"/>
  <c r="D41" i="32"/>
  <c r="C41" i="32"/>
  <c r="B41" i="32"/>
  <c r="F41" i="32"/>
  <c r="O40" i="32"/>
  <c r="N40" i="32"/>
  <c r="M40" i="32"/>
  <c r="L40" i="32"/>
  <c r="J40" i="32"/>
  <c r="I40" i="32"/>
  <c r="H40" i="32"/>
  <c r="G40" i="32"/>
  <c r="E40" i="32"/>
  <c r="D40" i="32"/>
  <c r="C40" i="32"/>
  <c r="B40" i="32"/>
  <c r="F40" i="32" s="1"/>
  <c r="O39" i="32"/>
  <c r="N39" i="32"/>
  <c r="M39" i="32"/>
  <c r="L39" i="32"/>
  <c r="J39" i="32"/>
  <c r="I39" i="32"/>
  <c r="H39" i="32"/>
  <c r="G39" i="32"/>
  <c r="E39" i="32"/>
  <c r="D39" i="32"/>
  <c r="C39" i="32"/>
  <c r="B39" i="32"/>
  <c r="O38" i="32"/>
  <c r="N38" i="32"/>
  <c r="M38" i="32"/>
  <c r="L38" i="32"/>
  <c r="P38" i="32" s="1"/>
  <c r="J38" i="32"/>
  <c r="I38" i="32"/>
  <c r="H38" i="32"/>
  <c r="G38" i="32"/>
  <c r="E38" i="32"/>
  <c r="D38" i="32"/>
  <c r="C38" i="32"/>
  <c r="Q38" i="32" s="1"/>
  <c r="B38" i="32"/>
  <c r="O37" i="32"/>
  <c r="N37" i="32"/>
  <c r="M37" i="32"/>
  <c r="L37" i="32"/>
  <c r="P37" i="32" s="1"/>
  <c r="J37" i="32"/>
  <c r="I37" i="32"/>
  <c r="H37" i="32"/>
  <c r="G37" i="32"/>
  <c r="E37" i="32"/>
  <c r="D37" i="32"/>
  <c r="C37" i="32"/>
  <c r="B37" i="32"/>
  <c r="O36" i="32"/>
  <c r="N36" i="32"/>
  <c r="M36" i="32"/>
  <c r="L36" i="32"/>
  <c r="J36" i="32"/>
  <c r="I36" i="32"/>
  <c r="H36" i="32"/>
  <c r="G36" i="32"/>
  <c r="E36" i="32"/>
  <c r="D36" i="32"/>
  <c r="C36" i="32"/>
  <c r="B36" i="32"/>
  <c r="O33" i="32"/>
  <c r="N33" i="32"/>
  <c r="M33" i="32"/>
  <c r="L33" i="32"/>
  <c r="J33" i="32"/>
  <c r="I33" i="32"/>
  <c r="H33" i="32"/>
  <c r="G33" i="32"/>
  <c r="E33" i="32"/>
  <c r="D33" i="32"/>
  <c r="C33" i="32"/>
  <c r="B33" i="32"/>
  <c r="Q32" i="32"/>
  <c r="P32" i="32"/>
  <c r="K32" i="32"/>
  <c r="F32" i="32"/>
  <c r="Q31" i="32"/>
  <c r="P31" i="32"/>
  <c r="K31" i="32"/>
  <c r="F31" i="32"/>
  <c r="Q30" i="32"/>
  <c r="P30" i="32"/>
  <c r="K30" i="32"/>
  <c r="F30" i="32"/>
  <c r="Q29" i="32"/>
  <c r="P29" i="32"/>
  <c r="K29" i="32"/>
  <c r="F29" i="32"/>
  <c r="Q28" i="32"/>
  <c r="P28" i="32"/>
  <c r="K28" i="32"/>
  <c r="F28" i="32"/>
  <c r="Q27" i="32"/>
  <c r="P27" i="32"/>
  <c r="K27" i="32"/>
  <c r="F27" i="32"/>
  <c r="Q26" i="32"/>
  <c r="P26" i="32"/>
  <c r="K26" i="32"/>
  <c r="F26" i="32"/>
  <c r="Q25" i="32"/>
  <c r="P25" i="32"/>
  <c r="K25" i="32"/>
  <c r="F25" i="32"/>
  <c r="Q24" i="32"/>
  <c r="P24" i="32"/>
  <c r="K24" i="32"/>
  <c r="F24" i="32"/>
  <c r="Q23" i="32"/>
  <c r="P23" i="32"/>
  <c r="K23" i="32"/>
  <c r="F23" i="32"/>
  <c r="Q22" i="32"/>
  <c r="P22" i="32"/>
  <c r="K22" i="32"/>
  <c r="F22" i="32"/>
  <c r="Q21" i="32"/>
  <c r="P21" i="32"/>
  <c r="K21" i="32"/>
  <c r="F21" i="32"/>
  <c r="O18" i="32"/>
  <c r="N18" i="32"/>
  <c r="M18" i="32"/>
  <c r="L18" i="32"/>
  <c r="J18" i="32"/>
  <c r="I18" i="32"/>
  <c r="H18" i="32"/>
  <c r="G18" i="32"/>
  <c r="E18" i="32"/>
  <c r="D18" i="32"/>
  <c r="C18" i="32"/>
  <c r="B18" i="32"/>
  <c r="Q17" i="32"/>
  <c r="P17" i="32"/>
  <c r="K17" i="32"/>
  <c r="F17" i="32"/>
  <c r="Q16" i="32"/>
  <c r="P16" i="32"/>
  <c r="K16" i="32"/>
  <c r="F16" i="32"/>
  <c r="Q15" i="32"/>
  <c r="P15" i="32"/>
  <c r="K15" i="32"/>
  <c r="F15" i="32"/>
  <c r="Q14" i="32"/>
  <c r="P14" i="32"/>
  <c r="K14" i="32"/>
  <c r="F14" i="32"/>
  <c r="Q13" i="32"/>
  <c r="P13" i="32"/>
  <c r="K13" i="32"/>
  <c r="F13" i="32"/>
  <c r="Q12" i="32"/>
  <c r="P12" i="32"/>
  <c r="K12" i="32"/>
  <c r="F12" i="32"/>
  <c r="Q11" i="32"/>
  <c r="P11" i="32"/>
  <c r="K11" i="32"/>
  <c r="F11" i="32"/>
  <c r="Q10" i="32"/>
  <c r="P10" i="32"/>
  <c r="K10" i="32"/>
  <c r="F10" i="32"/>
  <c r="Q9" i="32"/>
  <c r="P9" i="32"/>
  <c r="K9" i="32"/>
  <c r="F9" i="32"/>
  <c r="Q8" i="32"/>
  <c r="P8" i="32"/>
  <c r="K8" i="32"/>
  <c r="F8" i="32"/>
  <c r="Q7" i="32"/>
  <c r="P7" i="32"/>
  <c r="K7" i="32"/>
  <c r="F7" i="32"/>
  <c r="Q6" i="32"/>
  <c r="P6" i="32"/>
  <c r="K6" i="32"/>
  <c r="F6" i="32"/>
  <c r="B3" i="31"/>
  <c r="O47" i="31"/>
  <c r="N47" i="31"/>
  <c r="M47" i="31"/>
  <c r="L47" i="31"/>
  <c r="J47" i="31"/>
  <c r="I47" i="31"/>
  <c r="H47" i="31"/>
  <c r="G47" i="31"/>
  <c r="E47" i="31"/>
  <c r="D47" i="31"/>
  <c r="C47" i="31"/>
  <c r="B47" i="31"/>
  <c r="O46" i="31"/>
  <c r="N46" i="31"/>
  <c r="M46" i="31"/>
  <c r="L46" i="31"/>
  <c r="J46" i="31"/>
  <c r="I46" i="31"/>
  <c r="H46" i="31"/>
  <c r="G46" i="31"/>
  <c r="E46" i="31"/>
  <c r="D46" i="31"/>
  <c r="C46" i="31"/>
  <c r="B46" i="31"/>
  <c r="O45" i="31"/>
  <c r="N45" i="31"/>
  <c r="M45" i="31"/>
  <c r="L45" i="31"/>
  <c r="J45" i="31"/>
  <c r="I45" i="31"/>
  <c r="H45" i="31"/>
  <c r="G45" i="31"/>
  <c r="E45" i="31"/>
  <c r="D45" i="31"/>
  <c r="C45" i="31"/>
  <c r="B45" i="31"/>
  <c r="O44" i="31"/>
  <c r="N44" i="31"/>
  <c r="M44" i="31"/>
  <c r="L44" i="31"/>
  <c r="P44" i="31"/>
  <c r="J44" i="31"/>
  <c r="J48" i="31" s="1"/>
  <c r="I44" i="31"/>
  <c r="H44" i="31"/>
  <c r="G44" i="31"/>
  <c r="E44" i="31"/>
  <c r="D44" i="31"/>
  <c r="C44" i="31"/>
  <c r="B44" i="31"/>
  <c r="O43" i="31"/>
  <c r="N43" i="31"/>
  <c r="M43" i="31"/>
  <c r="L43" i="31"/>
  <c r="P43" i="31"/>
  <c r="J43" i="31"/>
  <c r="I43" i="31"/>
  <c r="H43" i="31"/>
  <c r="G43" i="31"/>
  <c r="E43" i="31"/>
  <c r="D43" i="31"/>
  <c r="C43" i="31"/>
  <c r="B43" i="31"/>
  <c r="O42" i="31"/>
  <c r="N42" i="31"/>
  <c r="M42" i="31"/>
  <c r="L42" i="31"/>
  <c r="J42" i="31"/>
  <c r="I42" i="31"/>
  <c r="H42" i="31"/>
  <c r="G42" i="31"/>
  <c r="K42" i="31" s="1"/>
  <c r="E42" i="31"/>
  <c r="D42" i="31"/>
  <c r="C42" i="31"/>
  <c r="B42" i="31"/>
  <c r="O41" i="31"/>
  <c r="N41" i="31"/>
  <c r="M41" i="31"/>
  <c r="L41" i="31"/>
  <c r="P41" i="31" s="1"/>
  <c r="J41" i="31"/>
  <c r="I41" i="31"/>
  <c r="H41" i="31"/>
  <c r="G41" i="31"/>
  <c r="K41" i="31" s="1"/>
  <c r="E41" i="31"/>
  <c r="D41" i="31"/>
  <c r="C41" i="31"/>
  <c r="B41" i="31"/>
  <c r="O40" i="31"/>
  <c r="N40" i="31"/>
  <c r="M40" i="31"/>
  <c r="L40" i="31"/>
  <c r="P40" i="31" s="1"/>
  <c r="J40" i="31"/>
  <c r="I40" i="31"/>
  <c r="H40" i="31"/>
  <c r="G40" i="31"/>
  <c r="E40" i="31"/>
  <c r="D40" i="31"/>
  <c r="C40" i="31"/>
  <c r="B40" i="31"/>
  <c r="O39" i="31"/>
  <c r="N39" i="31"/>
  <c r="M39" i="31"/>
  <c r="L39" i="31"/>
  <c r="J39" i="31"/>
  <c r="I39" i="31"/>
  <c r="H39" i="31"/>
  <c r="G39" i="31"/>
  <c r="E39" i="31"/>
  <c r="D39" i="31"/>
  <c r="C39" i="31"/>
  <c r="B39" i="31"/>
  <c r="O38" i="31"/>
  <c r="N38" i="31"/>
  <c r="M38" i="31"/>
  <c r="L38" i="31"/>
  <c r="J38" i="31"/>
  <c r="I38" i="31"/>
  <c r="H38" i="31"/>
  <c r="G38" i="31"/>
  <c r="E38" i="31"/>
  <c r="D38" i="31"/>
  <c r="C38" i="31"/>
  <c r="B38" i="31"/>
  <c r="O37" i="31"/>
  <c r="P37" i="31" s="1"/>
  <c r="N37" i="31"/>
  <c r="M37" i="31"/>
  <c r="L37" i="31"/>
  <c r="J37" i="31"/>
  <c r="I37" i="31"/>
  <c r="H37" i="31"/>
  <c r="G37" i="31"/>
  <c r="E37" i="31"/>
  <c r="D37" i="31"/>
  <c r="C37" i="31"/>
  <c r="B37" i="31"/>
  <c r="O36" i="31"/>
  <c r="N36" i="31"/>
  <c r="M36" i="31"/>
  <c r="L36" i="31"/>
  <c r="J36" i="31"/>
  <c r="I36" i="31"/>
  <c r="H36" i="31"/>
  <c r="G36" i="31"/>
  <c r="E36" i="31"/>
  <c r="D36" i="31"/>
  <c r="C36" i="31"/>
  <c r="B36" i="31"/>
  <c r="O33" i="31"/>
  <c r="N33" i="31"/>
  <c r="M33" i="31"/>
  <c r="L33" i="31"/>
  <c r="J33" i="31"/>
  <c r="I33" i="31"/>
  <c r="H33" i="31"/>
  <c r="G33" i="31"/>
  <c r="E33" i="31"/>
  <c r="D33" i="31"/>
  <c r="C33" i="31"/>
  <c r="B33" i="31"/>
  <c r="Q32" i="31"/>
  <c r="P32" i="31"/>
  <c r="K32" i="31"/>
  <c r="F32" i="31"/>
  <c r="Q31" i="31"/>
  <c r="P31" i="31"/>
  <c r="K31" i="31"/>
  <c r="F31" i="31"/>
  <c r="Q30" i="31"/>
  <c r="P30" i="31"/>
  <c r="K30" i="31"/>
  <c r="F30" i="31"/>
  <c r="Q29" i="31"/>
  <c r="P29" i="31"/>
  <c r="K29" i="31"/>
  <c r="F29" i="31"/>
  <c r="Q28" i="31"/>
  <c r="P28" i="31"/>
  <c r="K28" i="31"/>
  <c r="F28" i="31"/>
  <c r="Q27" i="31"/>
  <c r="P27" i="31"/>
  <c r="K27" i="31"/>
  <c r="F27" i="31"/>
  <c r="Q26" i="31"/>
  <c r="P26" i="31"/>
  <c r="K26" i="31"/>
  <c r="F26" i="31"/>
  <c r="Q25" i="31"/>
  <c r="P25" i="31"/>
  <c r="K25" i="31"/>
  <c r="F25" i="31"/>
  <c r="Q24" i="31"/>
  <c r="P24" i="31"/>
  <c r="K24" i="31"/>
  <c r="F24" i="31"/>
  <c r="Q23" i="31"/>
  <c r="P23" i="31"/>
  <c r="K23" i="31"/>
  <c r="F23" i="31"/>
  <c r="F33" i="31" s="1"/>
  <c r="Q22" i="31"/>
  <c r="P22" i="31"/>
  <c r="K22" i="31"/>
  <c r="F22" i="31"/>
  <c r="Q21" i="31"/>
  <c r="P21" i="31"/>
  <c r="K21" i="31"/>
  <c r="K33" i="31" s="1"/>
  <c r="F21" i="31"/>
  <c r="O18" i="31"/>
  <c r="N18" i="31"/>
  <c r="M18" i="31"/>
  <c r="L18" i="31"/>
  <c r="J18" i="31"/>
  <c r="I18" i="31"/>
  <c r="H18" i="31"/>
  <c r="G18" i="31"/>
  <c r="E18" i="31"/>
  <c r="D18" i="31"/>
  <c r="C18" i="31"/>
  <c r="B18" i="31"/>
  <c r="Q17" i="31"/>
  <c r="P17" i="31"/>
  <c r="K17" i="31"/>
  <c r="F17" i="31"/>
  <c r="Q16" i="31"/>
  <c r="P16" i="31"/>
  <c r="K16" i="31"/>
  <c r="F16" i="31"/>
  <c r="Q15" i="31"/>
  <c r="P15" i="31"/>
  <c r="K15" i="31"/>
  <c r="F15" i="31"/>
  <c r="Q14" i="31"/>
  <c r="P14" i="31"/>
  <c r="K14" i="31"/>
  <c r="F14" i="31"/>
  <c r="Q13" i="31"/>
  <c r="P13" i="31"/>
  <c r="K13" i="31"/>
  <c r="F13" i="31"/>
  <c r="Q12" i="31"/>
  <c r="P12" i="31"/>
  <c r="K12" i="31"/>
  <c r="F12" i="31"/>
  <c r="Q11" i="31"/>
  <c r="P11" i="31"/>
  <c r="K11" i="31"/>
  <c r="F11" i="31"/>
  <c r="Q10" i="31"/>
  <c r="P10" i="31"/>
  <c r="K10" i="31"/>
  <c r="F10" i="31"/>
  <c r="Q9" i="31"/>
  <c r="P9" i="31"/>
  <c r="K9" i="31"/>
  <c r="F9" i="31"/>
  <c r="Q8" i="31"/>
  <c r="P8" i="31"/>
  <c r="K8" i="31"/>
  <c r="F8" i="31"/>
  <c r="Q7" i="31"/>
  <c r="P7" i="31"/>
  <c r="K7" i="31"/>
  <c r="F7" i="31"/>
  <c r="Q6" i="31"/>
  <c r="Q18" i="31" s="1"/>
  <c r="P6" i="31"/>
  <c r="K6" i="31"/>
  <c r="F6" i="31"/>
  <c r="B3" i="18"/>
  <c r="B3" i="16"/>
  <c r="AP179" i="1"/>
  <c r="AP180" i="1"/>
  <c r="AP181" i="1"/>
  <c r="AP182" i="1"/>
  <c r="AP183" i="1"/>
  <c r="AP184" i="1"/>
  <c r="AP185" i="1"/>
  <c r="AP186" i="1"/>
  <c r="AP187" i="1"/>
  <c r="AP188" i="1"/>
  <c r="AP189" i="1"/>
  <c r="AO179" i="1"/>
  <c r="AO180" i="1"/>
  <c r="AO181" i="1"/>
  <c r="AO182" i="1"/>
  <c r="AO183" i="1"/>
  <c r="AO184" i="1"/>
  <c r="AO185" i="1"/>
  <c r="AO186" i="1"/>
  <c r="AO187" i="1"/>
  <c r="AO188" i="1"/>
  <c r="AO189" i="1"/>
  <c r="AX146" i="1"/>
  <c r="AY146" i="1"/>
  <c r="AZ146" i="1"/>
  <c r="AS146" i="1"/>
  <c r="AT146" i="1"/>
  <c r="AU146" i="1"/>
  <c r="AN146" i="1"/>
  <c r="AO146" i="1"/>
  <c r="AP146" i="1"/>
  <c r="AX46" i="1"/>
  <c r="AY46" i="1"/>
  <c r="AZ46" i="1"/>
  <c r="BA46" i="1" s="1"/>
  <c r="AS46" i="1"/>
  <c r="AT46" i="1"/>
  <c r="AU46" i="1"/>
  <c r="AV46" i="1" s="1"/>
  <c r="AN46" i="1"/>
  <c r="AO46" i="1"/>
  <c r="AP46" i="1"/>
  <c r="AQ46" i="1" s="1"/>
  <c r="O39" i="7"/>
  <c r="O40" i="7"/>
  <c r="O41" i="7"/>
  <c r="O42" i="7"/>
  <c r="O43" i="7"/>
  <c r="O44" i="7"/>
  <c r="O45" i="7"/>
  <c r="O46" i="7"/>
  <c r="O47" i="7"/>
  <c r="O48" i="7"/>
  <c r="N39" i="7"/>
  <c r="N40" i="7"/>
  <c r="N41" i="7"/>
  <c r="N42" i="7"/>
  <c r="N43" i="7"/>
  <c r="N44" i="7"/>
  <c r="N45" i="7"/>
  <c r="N46" i="7"/>
  <c r="N47" i="7"/>
  <c r="N48" i="7"/>
  <c r="M39" i="7"/>
  <c r="M40" i="7"/>
  <c r="M41" i="7"/>
  <c r="M42" i="7"/>
  <c r="M43" i="7"/>
  <c r="M44" i="7"/>
  <c r="M45" i="7"/>
  <c r="M46" i="7"/>
  <c r="M47" i="7"/>
  <c r="M48" i="7"/>
  <c r="L39" i="7"/>
  <c r="L40" i="7"/>
  <c r="L41" i="7"/>
  <c r="L42" i="7"/>
  <c r="L43" i="7"/>
  <c r="L44" i="7"/>
  <c r="L45" i="7"/>
  <c r="L46" i="7"/>
  <c r="L47" i="7"/>
  <c r="L48" i="7"/>
  <c r="J39" i="7"/>
  <c r="J40" i="7"/>
  <c r="J41" i="7"/>
  <c r="J42" i="7"/>
  <c r="J43" i="7"/>
  <c r="J44" i="7"/>
  <c r="J45" i="7"/>
  <c r="J46" i="7"/>
  <c r="J47" i="7"/>
  <c r="J48" i="7"/>
  <c r="I39" i="7"/>
  <c r="I40" i="7"/>
  <c r="I41" i="7"/>
  <c r="I42" i="7"/>
  <c r="I43" i="7"/>
  <c r="I44" i="7"/>
  <c r="I45" i="7"/>
  <c r="I46" i="7"/>
  <c r="I47" i="7"/>
  <c r="I48" i="7"/>
  <c r="H39" i="7"/>
  <c r="H40" i="7"/>
  <c r="H41" i="7"/>
  <c r="H42" i="7"/>
  <c r="H43" i="7"/>
  <c r="H44" i="7"/>
  <c r="H45" i="7"/>
  <c r="H46" i="7"/>
  <c r="H47" i="7"/>
  <c r="H48" i="7"/>
  <c r="G39" i="7"/>
  <c r="G40" i="7"/>
  <c r="G41" i="7"/>
  <c r="G42" i="7"/>
  <c r="G43" i="7"/>
  <c r="G44" i="7"/>
  <c r="G45" i="7"/>
  <c r="G46" i="7"/>
  <c r="G47" i="7"/>
  <c r="G48" i="7"/>
  <c r="E39" i="7"/>
  <c r="E40" i="7"/>
  <c r="E41" i="7"/>
  <c r="E42" i="7"/>
  <c r="E43" i="7"/>
  <c r="E44" i="7"/>
  <c r="E45" i="7"/>
  <c r="E46" i="7"/>
  <c r="E47" i="7"/>
  <c r="E48" i="7"/>
  <c r="D39" i="7"/>
  <c r="D40" i="7"/>
  <c r="D41" i="7"/>
  <c r="D42" i="7"/>
  <c r="D43" i="7"/>
  <c r="Q43" i="7" s="1"/>
  <c r="D44" i="7"/>
  <c r="D45" i="7"/>
  <c r="D46" i="7"/>
  <c r="D47" i="7"/>
  <c r="D48" i="7"/>
  <c r="C39" i="7"/>
  <c r="C40" i="7"/>
  <c r="F40" i="7" s="1"/>
  <c r="C41" i="7"/>
  <c r="C42" i="7"/>
  <c r="C43" i="7"/>
  <c r="C44" i="7"/>
  <c r="C45" i="7"/>
  <c r="C46" i="7"/>
  <c r="F46" i="7" s="1"/>
  <c r="C47" i="7"/>
  <c r="C48" i="7"/>
  <c r="B39" i="7"/>
  <c r="B40" i="7"/>
  <c r="B41" i="7"/>
  <c r="B42" i="7"/>
  <c r="F42" i="7" s="1"/>
  <c r="B43" i="7"/>
  <c r="B44" i="7"/>
  <c r="B45" i="7"/>
  <c r="B46" i="7"/>
  <c r="B47" i="7"/>
  <c r="B48" i="7"/>
  <c r="Q24" i="7"/>
  <c r="Q25" i="7"/>
  <c r="Q26" i="7"/>
  <c r="Q27" i="7"/>
  <c r="Q28" i="7"/>
  <c r="Q29" i="7"/>
  <c r="Q30" i="7"/>
  <c r="Q31" i="7"/>
  <c r="Q32" i="7"/>
  <c r="Q33" i="7"/>
  <c r="P24" i="7"/>
  <c r="P25" i="7"/>
  <c r="P26" i="7"/>
  <c r="P27" i="7"/>
  <c r="P28" i="7"/>
  <c r="P29" i="7"/>
  <c r="P30" i="7"/>
  <c r="P31" i="7"/>
  <c r="P32" i="7"/>
  <c r="P33" i="7"/>
  <c r="K24" i="7"/>
  <c r="K25" i="7"/>
  <c r="K26" i="7"/>
  <c r="K27" i="7"/>
  <c r="K28" i="7"/>
  <c r="K29" i="7"/>
  <c r="K30" i="7"/>
  <c r="K31" i="7"/>
  <c r="K32" i="7"/>
  <c r="K33" i="7"/>
  <c r="F24" i="7"/>
  <c r="F25" i="7"/>
  <c r="F26" i="7"/>
  <c r="F27" i="7"/>
  <c r="F28" i="7"/>
  <c r="F29" i="7"/>
  <c r="F30" i="7"/>
  <c r="F31" i="7"/>
  <c r="F32" i="7"/>
  <c r="F33" i="7"/>
  <c r="Q17" i="7"/>
  <c r="Q18" i="7"/>
  <c r="Q9" i="7"/>
  <c r="Q10" i="7"/>
  <c r="Q11" i="7"/>
  <c r="Q12" i="7"/>
  <c r="Q13" i="7"/>
  <c r="Q14" i="7"/>
  <c r="Q15" i="7"/>
  <c r="Q16" i="7"/>
  <c r="P9" i="7"/>
  <c r="P10" i="7"/>
  <c r="P11" i="7"/>
  <c r="P12" i="7"/>
  <c r="P13" i="7"/>
  <c r="P14" i="7"/>
  <c r="P15" i="7"/>
  <c r="P16" i="7"/>
  <c r="P17" i="7"/>
  <c r="P18" i="7"/>
  <c r="K9" i="7"/>
  <c r="K10" i="7"/>
  <c r="K11" i="7"/>
  <c r="K12" i="7"/>
  <c r="K13" i="7"/>
  <c r="K14" i="7"/>
  <c r="K15" i="7"/>
  <c r="K16" i="7"/>
  <c r="K17" i="7"/>
  <c r="K18" i="7"/>
  <c r="F9" i="7"/>
  <c r="F10" i="7"/>
  <c r="F11" i="7"/>
  <c r="F12" i="7"/>
  <c r="F13" i="7"/>
  <c r="F14" i="7"/>
  <c r="F15" i="7"/>
  <c r="F16" i="7"/>
  <c r="F17" i="7"/>
  <c r="F18" i="7"/>
  <c r="Q7" i="28"/>
  <c r="Q8" i="28"/>
  <c r="Q9" i="28"/>
  <c r="Q10" i="28"/>
  <c r="Q11" i="28"/>
  <c r="Q12" i="28"/>
  <c r="Q13" i="28"/>
  <c r="Q14" i="28"/>
  <c r="Q15" i="28"/>
  <c r="Q16" i="28"/>
  <c r="Q17" i="28"/>
  <c r="P7" i="28"/>
  <c r="P8" i="28"/>
  <c r="P9" i="28"/>
  <c r="P10" i="28"/>
  <c r="P11" i="28"/>
  <c r="P12" i="28"/>
  <c r="P13" i="28"/>
  <c r="P14" i="28"/>
  <c r="P15" i="28"/>
  <c r="P16" i="28"/>
  <c r="P17" i="28"/>
  <c r="K7" i="28"/>
  <c r="K8" i="28"/>
  <c r="K9" i="28"/>
  <c r="K10" i="28"/>
  <c r="K11" i="28"/>
  <c r="K12" i="28"/>
  <c r="K13" i="28"/>
  <c r="K14" i="28"/>
  <c r="K15" i="28"/>
  <c r="K16" i="28"/>
  <c r="K17" i="28"/>
  <c r="F7" i="28"/>
  <c r="F8" i="28"/>
  <c r="F9" i="28"/>
  <c r="F10" i="28"/>
  <c r="F11" i="28"/>
  <c r="F12" i="28"/>
  <c r="F13" i="28"/>
  <c r="F14" i="28"/>
  <c r="F15" i="28"/>
  <c r="F16" i="28"/>
  <c r="F17" i="28"/>
  <c r="Q22" i="28"/>
  <c r="Q23" i="28"/>
  <c r="Q24" i="28"/>
  <c r="Q25" i="28"/>
  <c r="Q26" i="28"/>
  <c r="Q27" i="28"/>
  <c r="Q28" i="28"/>
  <c r="Q29" i="28"/>
  <c r="Q30" i="28"/>
  <c r="Q31" i="28"/>
  <c r="Q32" i="28"/>
  <c r="P22" i="28"/>
  <c r="P23" i="28"/>
  <c r="P24" i="28"/>
  <c r="P25" i="28"/>
  <c r="P26" i="28"/>
  <c r="P27" i="28"/>
  <c r="P28" i="28"/>
  <c r="P29" i="28"/>
  <c r="P30" i="28"/>
  <c r="P31" i="28"/>
  <c r="P32" i="28"/>
  <c r="K22" i="28"/>
  <c r="K23" i="28"/>
  <c r="K24" i="28"/>
  <c r="K25" i="28"/>
  <c r="K26" i="28"/>
  <c r="K27" i="28"/>
  <c r="K28" i="28"/>
  <c r="K29" i="28"/>
  <c r="K30" i="28"/>
  <c r="K31" i="28"/>
  <c r="K32" i="28"/>
  <c r="F22" i="28"/>
  <c r="F23" i="28"/>
  <c r="F24" i="28"/>
  <c r="F25" i="28"/>
  <c r="F26" i="28"/>
  <c r="F27" i="28"/>
  <c r="F28" i="28"/>
  <c r="F29" i="28"/>
  <c r="F30" i="28"/>
  <c r="F31" i="28"/>
  <c r="F32" i="28"/>
  <c r="O37" i="28"/>
  <c r="O38" i="28"/>
  <c r="O39" i="28"/>
  <c r="O40" i="28"/>
  <c r="O41" i="28"/>
  <c r="O42" i="28"/>
  <c r="O43" i="28"/>
  <c r="O44" i="28"/>
  <c r="O45" i="28"/>
  <c r="O46" i="28"/>
  <c r="O47" i="28"/>
  <c r="N37" i="28"/>
  <c r="N38" i="28"/>
  <c r="N39" i="28"/>
  <c r="N40" i="28"/>
  <c r="N41" i="28"/>
  <c r="N42" i="28"/>
  <c r="N43" i="28"/>
  <c r="N44" i="28"/>
  <c r="N45" i="28"/>
  <c r="N46" i="28"/>
  <c r="N47" i="28"/>
  <c r="M37" i="28"/>
  <c r="M38" i="28"/>
  <c r="M39" i="28"/>
  <c r="M40" i="28"/>
  <c r="M41" i="28"/>
  <c r="M42" i="28"/>
  <c r="M43" i="28"/>
  <c r="M44" i="28"/>
  <c r="M45" i="28"/>
  <c r="M46" i="28"/>
  <c r="M47" i="28"/>
  <c r="L37" i="28"/>
  <c r="L38" i="28"/>
  <c r="L39" i="28"/>
  <c r="L40" i="28"/>
  <c r="L41" i="28"/>
  <c r="P41" i="28" s="1"/>
  <c r="L42" i="28"/>
  <c r="L43" i="28"/>
  <c r="L44" i="28"/>
  <c r="L45" i="28"/>
  <c r="L46" i="28"/>
  <c r="L47" i="28"/>
  <c r="P47" i="28" s="1"/>
  <c r="J37" i="28"/>
  <c r="J38" i="28"/>
  <c r="J39" i="28"/>
  <c r="J40" i="28"/>
  <c r="J41" i="28"/>
  <c r="J42" i="28"/>
  <c r="J43" i="28"/>
  <c r="J44" i="28"/>
  <c r="J45" i="28"/>
  <c r="J46" i="28"/>
  <c r="J47" i="28"/>
  <c r="I37" i="28"/>
  <c r="I38" i="28"/>
  <c r="I39" i="28"/>
  <c r="I40" i="28"/>
  <c r="I41" i="28"/>
  <c r="I42" i="28"/>
  <c r="I43" i="28"/>
  <c r="I44" i="28"/>
  <c r="I45" i="28"/>
  <c r="I46" i="28"/>
  <c r="I47" i="28"/>
  <c r="H37" i="28"/>
  <c r="H38" i="28"/>
  <c r="H39" i="28"/>
  <c r="H40" i="28"/>
  <c r="K40" i="28" s="1"/>
  <c r="H41" i="28"/>
  <c r="H42" i="28"/>
  <c r="H43" i="28"/>
  <c r="H44" i="28"/>
  <c r="H45" i="28"/>
  <c r="H46" i="28"/>
  <c r="H47" i="28"/>
  <c r="G37" i="28"/>
  <c r="G38" i="28"/>
  <c r="G39" i="28"/>
  <c r="G40" i="28"/>
  <c r="G41" i="28"/>
  <c r="K41" i="28" s="1"/>
  <c r="G42" i="28"/>
  <c r="G43" i="28"/>
  <c r="G44" i="28"/>
  <c r="G45" i="28"/>
  <c r="G46" i="28"/>
  <c r="G47" i="28"/>
  <c r="K47" i="28" s="1"/>
  <c r="E37" i="28"/>
  <c r="E38" i="28"/>
  <c r="E39" i="28"/>
  <c r="F39" i="28" s="1"/>
  <c r="E40" i="28"/>
  <c r="E41" i="28"/>
  <c r="E42" i="28"/>
  <c r="E43" i="28"/>
  <c r="E44" i="28"/>
  <c r="E45" i="28"/>
  <c r="E46" i="28"/>
  <c r="E47" i="28"/>
  <c r="D37" i="28"/>
  <c r="D38" i="28"/>
  <c r="D39" i="28"/>
  <c r="D40" i="28"/>
  <c r="D41" i="28"/>
  <c r="D42" i="28"/>
  <c r="D43" i="28"/>
  <c r="D44" i="28"/>
  <c r="D45" i="28"/>
  <c r="D46" i="28"/>
  <c r="D47" i="28"/>
  <c r="C37" i="28"/>
  <c r="C38" i="28"/>
  <c r="C39" i="28"/>
  <c r="C40" i="28"/>
  <c r="C41" i="28"/>
  <c r="C42" i="28"/>
  <c r="C43" i="28"/>
  <c r="C44" i="28"/>
  <c r="C45" i="28"/>
  <c r="C46" i="28"/>
  <c r="C47" i="28"/>
  <c r="B37" i="28"/>
  <c r="B38" i="28"/>
  <c r="B39" i="28"/>
  <c r="B40" i="28"/>
  <c r="B41" i="28"/>
  <c r="B42" i="28"/>
  <c r="B43" i="28"/>
  <c r="B44" i="28"/>
  <c r="B45" i="28"/>
  <c r="B46" i="28"/>
  <c r="B47" i="28"/>
  <c r="O37" i="27"/>
  <c r="O38" i="27"/>
  <c r="O39" i="27"/>
  <c r="O40" i="27"/>
  <c r="O41" i="27"/>
  <c r="O42" i="27"/>
  <c r="O43" i="27"/>
  <c r="O44" i="27"/>
  <c r="O45" i="27"/>
  <c r="O46" i="27"/>
  <c r="N37" i="27"/>
  <c r="N38" i="27"/>
  <c r="N39" i="27"/>
  <c r="N40" i="27"/>
  <c r="N41" i="27"/>
  <c r="N42" i="27"/>
  <c r="N43" i="27"/>
  <c r="N44" i="27"/>
  <c r="N45" i="27"/>
  <c r="N46" i="27"/>
  <c r="M37" i="27"/>
  <c r="M38" i="27"/>
  <c r="M39" i="27"/>
  <c r="M40" i="27"/>
  <c r="P40" i="27" s="1"/>
  <c r="M41" i="27"/>
  <c r="M42" i="27"/>
  <c r="M43" i="27"/>
  <c r="M44" i="27"/>
  <c r="M45" i="27"/>
  <c r="M46" i="27"/>
  <c r="P46" i="27" s="1"/>
  <c r="L37" i="27"/>
  <c r="P37" i="27" s="1"/>
  <c r="L38" i="27"/>
  <c r="L39" i="27"/>
  <c r="L40" i="27"/>
  <c r="L41" i="27"/>
  <c r="L42" i="27"/>
  <c r="P42" i="27" s="1"/>
  <c r="L43" i="27"/>
  <c r="P43" i="27" s="1"/>
  <c r="L44" i="27"/>
  <c r="L45" i="27"/>
  <c r="L46" i="27"/>
  <c r="K43" i="27"/>
  <c r="J37" i="27"/>
  <c r="J38" i="27"/>
  <c r="J39" i="27"/>
  <c r="J40" i="27"/>
  <c r="J41" i="27"/>
  <c r="J42" i="27"/>
  <c r="J43" i="27"/>
  <c r="J44" i="27"/>
  <c r="J45" i="27"/>
  <c r="J46" i="27"/>
  <c r="I37" i="27"/>
  <c r="I38" i="27"/>
  <c r="K38" i="27" s="1"/>
  <c r="I39" i="27"/>
  <c r="I40" i="27"/>
  <c r="I41" i="27"/>
  <c r="I42" i="27"/>
  <c r="I43" i="27"/>
  <c r="I44" i="27"/>
  <c r="I45" i="27"/>
  <c r="I46" i="27"/>
  <c r="H37" i="27"/>
  <c r="H38" i="27"/>
  <c r="H39" i="27"/>
  <c r="H40" i="27"/>
  <c r="H41" i="27"/>
  <c r="H42" i="27"/>
  <c r="H43" i="27"/>
  <c r="H44" i="27"/>
  <c r="H45" i="27"/>
  <c r="H46" i="27"/>
  <c r="G37" i="27"/>
  <c r="G38" i="27"/>
  <c r="G39" i="27"/>
  <c r="G40" i="27"/>
  <c r="G41" i="27"/>
  <c r="G42" i="27"/>
  <c r="G43" i="27"/>
  <c r="G44" i="27"/>
  <c r="G45" i="27"/>
  <c r="G46" i="27"/>
  <c r="E37" i="27"/>
  <c r="E38" i="27"/>
  <c r="E39" i="27"/>
  <c r="E40" i="27"/>
  <c r="E41" i="27"/>
  <c r="E42" i="27"/>
  <c r="E43" i="27"/>
  <c r="E44" i="27"/>
  <c r="E45" i="27"/>
  <c r="E46" i="27"/>
  <c r="D37" i="27"/>
  <c r="D38" i="27"/>
  <c r="D39" i="27"/>
  <c r="D40" i="27"/>
  <c r="D41" i="27"/>
  <c r="D42" i="27"/>
  <c r="D43" i="27"/>
  <c r="D44" i="27"/>
  <c r="D45" i="27"/>
  <c r="D46" i="27"/>
  <c r="C37" i="27"/>
  <c r="C38" i="27"/>
  <c r="C39" i="27"/>
  <c r="C40" i="27"/>
  <c r="C41" i="27"/>
  <c r="C42" i="27"/>
  <c r="C43" i="27"/>
  <c r="C44" i="27"/>
  <c r="C45" i="27"/>
  <c r="C46" i="27"/>
  <c r="B37" i="27"/>
  <c r="F37" i="27" s="1"/>
  <c r="B38" i="27"/>
  <c r="B39" i="27"/>
  <c r="B40" i="27"/>
  <c r="B41" i="27"/>
  <c r="B42" i="27"/>
  <c r="F42" i="27" s="1"/>
  <c r="B43" i="27"/>
  <c r="B44" i="27"/>
  <c r="B45" i="27"/>
  <c r="B46" i="27"/>
  <c r="Q22" i="27"/>
  <c r="Q23" i="27"/>
  <c r="Q24" i="27"/>
  <c r="Q25" i="27"/>
  <c r="Q26" i="27"/>
  <c r="Q27" i="27"/>
  <c r="Q28" i="27"/>
  <c r="Q29" i="27"/>
  <c r="Q30" i="27"/>
  <c r="Q31" i="27"/>
  <c r="Q32" i="27"/>
  <c r="P22" i="27"/>
  <c r="P23" i="27"/>
  <c r="P24" i="27"/>
  <c r="P25" i="27"/>
  <c r="P26" i="27"/>
  <c r="P27" i="27"/>
  <c r="P28" i="27"/>
  <c r="P29" i="27"/>
  <c r="P30" i="27"/>
  <c r="P31" i="27"/>
  <c r="K22" i="27"/>
  <c r="K23" i="27"/>
  <c r="K24" i="27"/>
  <c r="K25" i="27"/>
  <c r="K26" i="27"/>
  <c r="K27" i="27"/>
  <c r="K28" i="27"/>
  <c r="K29" i="27"/>
  <c r="K30" i="27"/>
  <c r="K31" i="27"/>
  <c r="F22" i="27"/>
  <c r="F23" i="27"/>
  <c r="F24" i="27"/>
  <c r="F25" i="27"/>
  <c r="F26" i="27"/>
  <c r="F27" i="27"/>
  <c r="F28" i="27"/>
  <c r="F29" i="27"/>
  <c r="F30" i="27"/>
  <c r="F31" i="27"/>
  <c r="Q7" i="27"/>
  <c r="Q8" i="27"/>
  <c r="Q9" i="27"/>
  <c r="Q10" i="27"/>
  <c r="Q11" i="27"/>
  <c r="Q12" i="27"/>
  <c r="Q13" i="27"/>
  <c r="Q14" i="27"/>
  <c r="Q15" i="27"/>
  <c r="Q16" i="27"/>
  <c r="P7" i="27"/>
  <c r="P8" i="27"/>
  <c r="P9" i="27"/>
  <c r="P10" i="27"/>
  <c r="P11" i="27"/>
  <c r="P12" i="27"/>
  <c r="P13" i="27"/>
  <c r="P14" i="27"/>
  <c r="P15" i="27"/>
  <c r="P16" i="27"/>
  <c r="K7" i="27"/>
  <c r="K8" i="27"/>
  <c r="K9" i="27"/>
  <c r="K10" i="27"/>
  <c r="K11" i="27"/>
  <c r="K12" i="27"/>
  <c r="K13" i="27"/>
  <c r="K14" i="27"/>
  <c r="K15" i="27"/>
  <c r="K16" i="27"/>
  <c r="F7" i="27"/>
  <c r="F8" i="27"/>
  <c r="F9" i="27"/>
  <c r="F10" i="27"/>
  <c r="F11" i="27"/>
  <c r="F12" i="27"/>
  <c r="F13" i="27"/>
  <c r="F14" i="27"/>
  <c r="F15" i="27"/>
  <c r="F16" i="27"/>
  <c r="Q7" i="26"/>
  <c r="Q8" i="26"/>
  <c r="Q9" i="26"/>
  <c r="Q10" i="26"/>
  <c r="Q11" i="26"/>
  <c r="Q12" i="26"/>
  <c r="Q13" i="26"/>
  <c r="Q14" i="26"/>
  <c r="Q15" i="26"/>
  <c r="Q16" i="26"/>
  <c r="Q17" i="26"/>
  <c r="P7" i="26"/>
  <c r="P8" i="26"/>
  <c r="P9" i="26"/>
  <c r="P10" i="26"/>
  <c r="P11" i="26"/>
  <c r="P12" i="26"/>
  <c r="P13" i="26"/>
  <c r="P14" i="26"/>
  <c r="P15" i="26"/>
  <c r="P16" i="26"/>
  <c r="P17" i="26"/>
  <c r="K7" i="26"/>
  <c r="K8" i="26"/>
  <c r="K9" i="26"/>
  <c r="K10" i="26"/>
  <c r="K11" i="26"/>
  <c r="K12" i="26"/>
  <c r="K13" i="26"/>
  <c r="K14" i="26"/>
  <c r="K15" i="26"/>
  <c r="K16" i="26"/>
  <c r="K17" i="26"/>
  <c r="F7" i="26"/>
  <c r="F8" i="26"/>
  <c r="F9" i="26"/>
  <c r="F10" i="26"/>
  <c r="F11" i="26"/>
  <c r="F12" i="26"/>
  <c r="F13" i="26"/>
  <c r="F14" i="26"/>
  <c r="F15" i="26"/>
  <c r="F16" i="26"/>
  <c r="F17" i="26"/>
  <c r="Q22" i="26"/>
  <c r="Q23" i="26"/>
  <c r="Q24" i="26"/>
  <c r="Q25" i="26"/>
  <c r="Q26" i="26"/>
  <c r="Q27" i="26"/>
  <c r="Q28" i="26"/>
  <c r="Q29" i="26"/>
  <c r="Q30" i="26"/>
  <c r="Q31" i="26"/>
  <c r="Q32" i="26"/>
  <c r="P22" i="26"/>
  <c r="P23" i="26"/>
  <c r="P24" i="26"/>
  <c r="P25" i="26"/>
  <c r="P26" i="26"/>
  <c r="P27" i="26"/>
  <c r="P28" i="26"/>
  <c r="P29" i="26"/>
  <c r="P30" i="26"/>
  <c r="P31" i="26"/>
  <c r="P32" i="26"/>
  <c r="K22" i="26"/>
  <c r="K23" i="26"/>
  <c r="K24" i="26"/>
  <c r="K25" i="26"/>
  <c r="K26" i="26"/>
  <c r="K27" i="26"/>
  <c r="K28" i="26"/>
  <c r="K29" i="26"/>
  <c r="K30" i="26"/>
  <c r="K31" i="26"/>
  <c r="K32" i="26"/>
  <c r="F22" i="26"/>
  <c r="F23" i="26"/>
  <c r="F24" i="26"/>
  <c r="F25" i="26"/>
  <c r="F26" i="26"/>
  <c r="F27" i="26"/>
  <c r="F28" i="26"/>
  <c r="F29" i="26"/>
  <c r="F30" i="26"/>
  <c r="F31" i="26"/>
  <c r="F32" i="26"/>
  <c r="P42" i="26"/>
  <c r="O37" i="26"/>
  <c r="O38" i="26"/>
  <c r="O39" i="26"/>
  <c r="O40" i="26"/>
  <c r="O41" i="26"/>
  <c r="O42" i="26"/>
  <c r="O43" i="26"/>
  <c r="O44" i="26"/>
  <c r="O45" i="26"/>
  <c r="O46" i="26"/>
  <c r="N37" i="26"/>
  <c r="P37" i="26" s="1"/>
  <c r="N38" i="26"/>
  <c r="N39" i="26"/>
  <c r="N40" i="26"/>
  <c r="N41" i="26"/>
  <c r="N42" i="26"/>
  <c r="N43" i="26"/>
  <c r="N44" i="26"/>
  <c r="N45" i="26"/>
  <c r="N46" i="26"/>
  <c r="M37" i="26"/>
  <c r="M38" i="26"/>
  <c r="M39" i="26"/>
  <c r="M40" i="26"/>
  <c r="M41" i="26"/>
  <c r="M42" i="26"/>
  <c r="M43" i="26"/>
  <c r="M44" i="26"/>
  <c r="M45" i="26"/>
  <c r="M46" i="26"/>
  <c r="L37" i="26"/>
  <c r="L38" i="26"/>
  <c r="L39" i="26"/>
  <c r="L40" i="26"/>
  <c r="P40" i="26" s="1"/>
  <c r="L41" i="26"/>
  <c r="P41" i="26" s="1"/>
  <c r="L42" i="26"/>
  <c r="L43" i="26"/>
  <c r="P43" i="26" s="1"/>
  <c r="L44" i="26"/>
  <c r="L45" i="26"/>
  <c r="L46" i="26"/>
  <c r="P46" i="26" s="1"/>
  <c r="J37" i="26"/>
  <c r="J38" i="26"/>
  <c r="J39" i="26"/>
  <c r="J40" i="26"/>
  <c r="J41" i="26"/>
  <c r="J42" i="26"/>
  <c r="J43" i="26"/>
  <c r="J44" i="26"/>
  <c r="J45" i="26"/>
  <c r="J46" i="26"/>
  <c r="I37" i="26"/>
  <c r="I38" i="26"/>
  <c r="I39" i="26"/>
  <c r="I40" i="26"/>
  <c r="I41" i="26"/>
  <c r="I42" i="26"/>
  <c r="I43" i="26"/>
  <c r="I44" i="26"/>
  <c r="I45" i="26"/>
  <c r="I46" i="26"/>
  <c r="H37" i="26"/>
  <c r="H38" i="26"/>
  <c r="H39" i="26"/>
  <c r="H40" i="26"/>
  <c r="H41" i="26"/>
  <c r="H42" i="26"/>
  <c r="H43" i="26"/>
  <c r="H44" i="26"/>
  <c r="H45" i="26"/>
  <c r="H46" i="26"/>
  <c r="G37" i="26"/>
  <c r="G38" i="26"/>
  <c r="G39" i="26"/>
  <c r="G40" i="26"/>
  <c r="K40" i="26" s="1"/>
  <c r="G41" i="26"/>
  <c r="K41" i="26" s="1"/>
  <c r="G42" i="26"/>
  <c r="G43" i="26"/>
  <c r="G44" i="26"/>
  <c r="G45" i="26"/>
  <c r="G46" i="26"/>
  <c r="F38" i="26"/>
  <c r="E37" i="26"/>
  <c r="E38" i="26"/>
  <c r="E39" i="26"/>
  <c r="E40" i="26"/>
  <c r="E41" i="26"/>
  <c r="E42" i="26"/>
  <c r="E43" i="26"/>
  <c r="E44" i="26"/>
  <c r="E45" i="26"/>
  <c r="E46" i="26"/>
  <c r="D37" i="26"/>
  <c r="D38" i="26"/>
  <c r="D39" i="26"/>
  <c r="D40" i="26"/>
  <c r="D41" i="26"/>
  <c r="D42" i="26"/>
  <c r="D43" i="26"/>
  <c r="D44" i="26"/>
  <c r="D45" i="26"/>
  <c r="D46" i="26"/>
  <c r="C37" i="26"/>
  <c r="C38" i="26"/>
  <c r="C39" i="26"/>
  <c r="C40" i="26"/>
  <c r="C41" i="26"/>
  <c r="C42" i="26"/>
  <c r="C43" i="26"/>
  <c r="C44" i="26"/>
  <c r="F44" i="26" s="1"/>
  <c r="C45" i="26"/>
  <c r="C46" i="26"/>
  <c r="B37" i="26"/>
  <c r="B38" i="26"/>
  <c r="B39" i="26"/>
  <c r="B40" i="26"/>
  <c r="F40" i="26" s="1"/>
  <c r="B41" i="26"/>
  <c r="B42" i="26"/>
  <c r="B43" i="26"/>
  <c r="B44" i="26"/>
  <c r="B45" i="26"/>
  <c r="B46" i="26"/>
  <c r="F46" i="26" s="1"/>
  <c r="O37" i="25"/>
  <c r="O38" i="25"/>
  <c r="O39" i="25"/>
  <c r="O40" i="25"/>
  <c r="O41" i="25"/>
  <c r="O42" i="25"/>
  <c r="O43" i="25"/>
  <c r="O44" i="25"/>
  <c r="O45" i="25"/>
  <c r="O46" i="25"/>
  <c r="N37" i="25"/>
  <c r="N38" i="25"/>
  <c r="N39" i="25"/>
  <c r="N40" i="25"/>
  <c r="N41" i="25"/>
  <c r="N42" i="25"/>
  <c r="N43" i="25"/>
  <c r="N44" i="25"/>
  <c r="N45" i="25"/>
  <c r="N46" i="25"/>
  <c r="M37" i="25"/>
  <c r="M38" i="25"/>
  <c r="M39" i="25"/>
  <c r="M40" i="25"/>
  <c r="M41" i="25"/>
  <c r="M42" i="25"/>
  <c r="M43" i="25"/>
  <c r="M44" i="25"/>
  <c r="M45" i="25"/>
  <c r="M46" i="25"/>
  <c r="L37" i="25"/>
  <c r="L38" i="25"/>
  <c r="L39" i="25"/>
  <c r="L40" i="25"/>
  <c r="L41" i="25"/>
  <c r="P41" i="25" s="1"/>
  <c r="L42" i="25"/>
  <c r="L43" i="25"/>
  <c r="L44" i="25"/>
  <c r="L45" i="25"/>
  <c r="L46" i="25"/>
  <c r="J39" i="25"/>
  <c r="J40" i="25"/>
  <c r="J41" i="25"/>
  <c r="J42" i="25"/>
  <c r="J43" i="25"/>
  <c r="J44" i="25"/>
  <c r="J45" i="25"/>
  <c r="J46" i="25"/>
  <c r="J37" i="25"/>
  <c r="J38" i="25"/>
  <c r="I37" i="25"/>
  <c r="I38" i="25"/>
  <c r="I39" i="25"/>
  <c r="I40" i="25"/>
  <c r="I41" i="25"/>
  <c r="I42" i="25"/>
  <c r="I43" i="25"/>
  <c r="I44" i="25"/>
  <c r="I45" i="25"/>
  <c r="I46" i="25"/>
  <c r="H37" i="25"/>
  <c r="H38" i="25"/>
  <c r="H39" i="25"/>
  <c r="H40" i="25"/>
  <c r="H41" i="25"/>
  <c r="H42" i="25"/>
  <c r="H43" i="25"/>
  <c r="H44" i="25"/>
  <c r="H45" i="25"/>
  <c r="H46" i="25"/>
  <c r="G37" i="25"/>
  <c r="K37" i="25" s="1"/>
  <c r="G38" i="25"/>
  <c r="G39" i="25"/>
  <c r="G40" i="25"/>
  <c r="G41" i="25"/>
  <c r="G42" i="25"/>
  <c r="G43" i="25"/>
  <c r="G44" i="25"/>
  <c r="G45" i="25"/>
  <c r="G46" i="25"/>
  <c r="E37" i="25"/>
  <c r="E38" i="25"/>
  <c r="E39" i="25"/>
  <c r="E40" i="25"/>
  <c r="E41" i="25"/>
  <c r="E42" i="25"/>
  <c r="E43" i="25"/>
  <c r="E44" i="25"/>
  <c r="E45" i="25"/>
  <c r="E46" i="25"/>
  <c r="D37" i="25"/>
  <c r="D38" i="25"/>
  <c r="D39" i="25"/>
  <c r="D40" i="25"/>
  <c r="D41" i="25"/>
  <c r="D42" i="25"/>
  <c r="D43" i="25"/>
  <c r="D44" i="25"/>
  <c r="D45" i="25"/>
  <c r="D46" i="25"/>
  <c r="C37" i="25"/>
  <c r="C38" i="25"/>
  <c r="C39" i="25"/>
  <c r="C40" i="25"/>
  <c r="C41" i="25"/>
  <c r="C42" i="25"/>
  <c r="C43" i="25"/>
  <c r="C44" i="25"/>
  <c r="C45" i="25"/>
  <c r="C46" i="25"/>
  <c r="B37" i="25"/>
  <c r="B38" i="25"/>
  <c r="B39" i="25"/>
  <c r="Q39" i="25" s="1"/>
  <c r="B40" i="25"/>
  <c r="B41" i="25"/>
  <c r="B42" i="25"/>
  <c r="B43" i="25"/>
  <c r="B44" i="25"/>
  <c r="B45" i="25"/>
  <c r="F45" i="25" s="1"/>
  <c r="B46" i="25"/>
  <c r="Q22" i="25"/>
  <c r="Q23" i="25"/>
  <c r="Q24" i="25"/>
  <c r="Q25" i="25"/>
  <c r="Q26" i="25"/>
  <c r="Q27" i="25"/>
  <c r="Q28" i="25"/>
  <c r="Q29" i="25"/>
  <c r="Q30" i="25"/>
  <c r="Q31" i="25"/>
  <c r="P22" i="25"/>
  <c r="P23" i="25"/>
  <c r="P24" i="25"/>
  <c r="P25" i="25"/>
  <c r="P26" i="25"/>
  <c r="P27" i="25"/>
  <c r="P28" i="25"/>
  <c r="P29" i="25"/>
  <c r="P30" i="25"/>
  <c r="P31" i="25"/>
  <c r="K22" i="25"/>
  <c r="K23" i="25"/>
  <c r="K24" i="25"/>
  <c r="K25" i="25"/>
  <c r="K26" i="25"/>
  <c r="K27" i="25"/>
  <c r="K28" i="25"/>
  <c r="K29" i="25"/>
  <c r="K30" i="25"/>
  <c r="K31" i="25"/>
  <c r="F22" i="25"/>
  <c r="F23" i="25"/>
  <c r="F24" i="25"/>
  <c r="F25" i="25"/>
  <c r="F26" i="25"/>
  <c r="F27" i="25"/>
  <c r="F28" i="25"/>
  <c r="F29" i="25"/>
  <c r="F30" i="25"/>
  <c r="F31" i="25"/>
  <c r="Q7" i="25"/>
  <c r="Q8" i="25"/>
  <c r="Q9" i="25"/>
  <c r="Q10" i="25"/>
  <c r="Q11" i="25"/>
  <c r="Q12" i="25"/>
  <c r="Q13" i="25"/>
  <c r="Q14" i="25"/>
  <c r="Q15" i="25"/>
  <c r="Q16" i="25"/>
  <c r="P7" i="25"/>
  <c r="P8" i="25"/>
  <c r="P9" i="25"/>
  <c r="P10" i="25"/>
  <c r="P11" i="25"/>
  <c r="P12" i="25"/>
  <c r="P13" i="25"/>
  <c r="P14" i="25"/>
  <c r="P15" i="25"/>
  <c r="P16" i="25"/>
  <c r="K7" i="25"/>
  <c r="K8" i="25"/>
  <c r="K9" i="25"/>
  <c r="K10" i="25"/>
  <c r="K11" i="25"/>
  <c r="K12" i="25"/>
  <c r="K13" i="25"/>
  <c r="K14" i="25"/>
  <c r="K15" i="25"/>
  <c r="K16" i="25"/>
  <c r="F7" i="25"/>
  <c r="F8" i="25"/>
  <c r="F9" i="25"/>
  <c r="F10" i="25"/>
  <c r="F11" i="25"/>
  <c r="F12" i="25"/>
  <c r="F13" i="25"/>
  <c r="F14" i="25"/>
  <c r="F15" i="25"/>
  <c r="F16" i="25"/>
  <c r="O37" i="24"/>
  <c r="O38" i="24"/>
  <c r="O39" i="24"/>
  <c r="O40" i="24"/>
  <c r="O41" i="24"/>
  <c r="O42" i="24"/>
  <c r="O43" i="24"/>
  <c r="O44" i="24"/>
  <c r="O45" i="24"/>
  <c r="O46" i="24"/>
  <c r="N37" i="24"/>
  <c r="N38" i="24"/>
  <c r="N39" i="24"/>
  <c r="N40" i="24"/>
  <c r="N41" i="24"/>
  <c r="N42" i="24"/>
  <c r="N43" i="24"/>
  <c r="N44" i="24"/>
  <c r="N45" i="24"/>
  <c r="N46" i="24"/>
  <c r="M37" i="24"/>
  <c r="M38" i="24"/>
  <c r="M39" i="24"/>
  <c r="M40" i="24"/>
  <c r="M41" i="24"/>
  <c r="M42" i="24"/>
  <c r="M43" i="24"/>
  <c r="M44" i="24"/>
  <c r="M45" i="24"/>
  <c r="M46" i="24"/>
  <c r="L37" i="24"/>
  <c r="L38" i="24"/>
  <c r="L39" i="24"/>
  <c r="P39" i="24" s="1"/>
  <c r="L40" i="24"/>
  <c r="P40" i="24" s="1"/>
  <c r="L41" i="24"/>
  <c r="P41" i="24" s="1"/>
  <c r="L42" i="24"/>
  <c r="L43" i="24"/>
  <c r="L44" i="24"/>
  <c r="L45" i="24"/>
  <c r="P45" i="24" s="1"/>
  <c r="L46" i="24"/>
  <c r="J37" i="24"/>
  <c r="J38" i="24"/>
  <c r="J39" i="24"/>
  <c r="J40" i="24"/>
  <c r="J41" i="24"/>
  <c r="J42" i="24"/>
  <c r="J43" i="24"/>
  <c r="J44" i="24"/>
  <c r="J45" i="24"/>
  <c r="J46" i="24"/>
  <c r="I37" i="24"/>
  <c r="I38" i="24"/>
  <c r="I39" i="24"/>
  <c r="I40" i="24"/>
  <c r="I41" i="24"/>
  <c r="I42" i="24"/>
  <c r="I43" i="24"/>
  <c r="I44" i="24"/>
  <c r="I45" i="24"/>
  <c r="I46" i="24"/>
  <c r="H37" i="24"/>
  <c r="H38" i="24"/>
  <c r="H39" i="24"/>
  <c r="H40" i="24"/>
  <c r="H41" i="24"/>
  <c r="H42" i="24"/>
  <c r="H43" i="24"/>
  <c r="H44" i="24"/>
  <c r="H45" i="24"/>
  <c r="H46" i="24"/>
  <c r="G37" i="24"/>
  <c r="G38" i="24"/>
  <c r="K38" i="24" s="1"/>
  <c r="G39" i="24"/>
  <c r="K39" i="24" s="1"/>
  <c r="G40" i="24"/>
  <c r="G41" i="24"/>
  <c r="G42" i="24"/>
  <c r="G43" i="24"/>
  <c r="G44" i="24"/>
  <c r="G45" i="24"/>
  <c r="K45" i="24" s="1"/>
  <c r="G46" i="24"/>
  <c r="E37" i="24"/>
  <c r="E38" i="24"/>
  <c r="E39" i="24"/>
  <c r="E40" i="24"/>
  <c r="E41" i="24"/>
  <c r="E42" i="24"/>
  <c r="E43" i="24"/>
  <c r="E44" i="24"/>
  <c r="E45" i="24"/>
  <c r="E46" i="24"/>
  <c r="D37" i="24"/>
  <c r="D38" i="24"/>
  <c r="D39" i="24"/>
  <c r="D40" i="24"/>
  <c r="D41" i="24"/>
  <c r="D42" i="24"/>
  <c r="D43" i="24"/>
  <c r="D44" i="24"/>
  <c r="D45" i="24"/>
  <c r="D46" i="24"/>
  <c r="C37" i="24"/>
  <c r="C38" i="24"/>
  <c r="C39" i="24"/>
  <c r="C40" i="24"/>
  <c r="C41" i="24"/>
  <c r="C42" i="24"/>
  <c r="C43" i="24"/>
  <c r="C44" i="24"/>
  <c r="C45" i="24"/>
  <c r="C46" i="24"/>
  <c r="B37" i="24"/>
  <c r="B38" i="24"/>
  <c r="B39" i="24"/>
  <c r="B40" i="24"/>
  <c r="B41" i="24"/>
  <c r="B42" i="24"/>
  <c r="B43" i="24"/>
  <c r="B44" i="24"/>
  <c r="B45" i="24"/>
  <c r="F45" i="24" s="1"/>
  <c r="B46" i="24"/>
  <c r="Q22" i="24"/>
  <c r="Q23" i="24"/>
  <c r="Q24" i="24"/>
  <c r="Q25" i="24"/>
  <c r="Q26" i="24"/>
  <c r="Q27" i="24"/>
  <c r="Q28" i="24"/>
  <c r="Q29" i="24"/>
  <c r="Q30" i="24"/>
  <c r="Q31" i="24"/>
  <c r="P22" i="24"/>
  <c r="P23" i="24"/>
  <c r="P24" i="24"/>
  <c r="P25" i="24"/>
  <c r="P26" i="24"/>
  <c r="P27" i="24"/>
  <c r="P28" i="24"/>
  <c r="P29" i="24"/>
  <c r="P30" i="24"/>
  <c r="P31" i="24"/>
  <c r="K22" i="24"/>
  <c r="K23" i="24"/>
  <c r="K24" i="24"/>
  <c r="K25" i="24"/>
  <c r="K26" i="24"/>
  <c r="K27" i="24"/>
  <c r="K28" i="24"/>
  <c r="K29" i="24"/>
  <c r="K30" i="24"/>
  <c r="K31" i="24"/>
  <c r="F22" i="24"/>
  <c r="F23" i="24"/>
  <c r="F24" i="24"/>
  <c r="F25" i="24"/>
  <c r="F26" i="24"/>
  <c r="F27" i="24"/>
  <c r="F28" i="24"/>
  <c r="F29" i="24"/>
  <c r="F30" i="24"/>
  <c r="F31" i="24"/>
  <c r="Q7" i="24"/>
  <c r="Q8" i="24"/>
  <c r="Q9" i="24"/>
  <c r="Q10" i="24"/>
  <c r="Q11" i="24"/>
  <c r="Q12" i="24"/>
  <c r="Q13" i="24"/>
  <c r="Q14" i="24"/>
  <c r="Q15" i="24"/>
  <c r="Q16" i="24"/>
  <c r="Q17" i="24"/>
  <c r="P7" i="24"/>
  <c r="P8" i="24"/>
  <c r="P9" i="24"/>
  <c r="P10" i="24"/>
  <c r="P11" i="24"/>
  <c r="P12" i="24"/>
  <c r="P13" i="24"/>
  <c r="P14" i="24"/>
  <c r="P15" i="24"/>
  <c r="P16" i="24"/>
  <c r="K7" i="24"/>
  <c r="K8" i="24"/>
  <c r="K9" i="24"/>
  <c r="K10" i="24"/>
  <c r="K11" i="24"/>
  <c r="K12" i="24"/>
  <c r="K13" i="24"/>
  <c r="K14" i="24"/>
  <c r="K15" i="24"/>
  <c r="K16" i="24"/>
  <c r="F7" i="24"/>
  <c r="F8" i="24"/>
  <c r="F9" i="24"/>
  <c r="F10" i="24"/>
  <c r="F11" i="24"/>
  <c r="F12" i="24"/>
  <c r="F13" i="24"/>
  <c r="F14" i="24"/>
  <c r="F15" i="24"/>
  <c r="F16" i="24"/>
  <c r="Q7" i="23"/>
  <c r="Q8" i="23"/>
  <c r="Q9" i="23"/>
  <c r="Q10" i="23"/>
  <c r="Q11" i="23"/>
  <c r="Q12" i="23"/>
  <c r="Q13" i="23"/>
  <c r="Q14" i="23"/>
  <c r="Q15" i="23"/>
  <c r="Q16" i="23"/>
  <c r="Q17" i="23"/>
  <c r="P7" i="23"/>
  <c r="P8" i="23"/>
  <c r="P9" i="23"/>
  <c r="P10" i="23"/>
  <c r="P11" i="23"/>
  <c r="P12" i="23"/>
  <c r="P13" i="23"/>
  <c r="P14" i="23"/>
  <c r="P15" i="23"/>
  <c r="P16" i="23"/>
  <c r="K7" i="23"/>
  <c r="K8" i="23"/>
  <c r="K9" i="23"/>
  <c r="K10" i="23"/>
  <c r="K11" i="23"/>
  <c r="K12" i="23"/>
  <c r="K13" i="23"/>
  <c r="K14" i="23"/>
  <c r="K15" i="23"/>
  <c r="K16" i="23"/>
  <c r="F7" i="23"/>
  <c r="F8" i="23"/>
  <c r="F9" i="23"/>
  <c r="F10" i="23"/>
  <c r="F11" i="23"/>
  <c r="F12" i="23"/>
  <c r="F13" i="23"/>
  <c r="F14" i="23"/>
  <c r="F15" i="23"/>
  <c r="F16" i="23"/>
  <c r="Q22" i="23"/>
  <c r="Q23" i="23"/>
  <c r="Q24" i="23"/>
  <c r="Q25" i="23"/>
  <c r="Q26" i="23"/>
  <c r="Q27" i="23"/>
  <c r="Q28" i="23"/>
  <c r="Q29" i="23"/>
  <c r="Q30" i="23"/>
  <c r="Q31" i="23"/>
  <c r="P22" i="23"/>
  <c r="P23" i="23"/>
  <c r="P24" i="23"/>
  <c r="P25" i="23"/>
  <c r="P26" i="23"/>
  <c r="P27" i="23"/>
  <c r="P28" i="23"/>
  <c r="P29" i="23"/>
  <c r="P30" i="23"/>
  <c r="P31" i="23"/>
  <c r="K22" i="23"/>
  <c r="K23" i="23"/>
  <c r="K24" i="23"/>
  <c r="K25" i="23"/>
  <c r="K26" i="23"/>
  <c r="K27" i="23"/>
  <c r="K28" i="23"/>
  <c r="K29" i="23"/>
  <c r="K30" i="23"/>
  <c r="K31" i="23"/>
  <c r="F22" i="23"/>
  <c r="F23" i="23"/>
  <c r="F24" i="23"/>
  <c r="F25" i="23"/>
  <c r="F26" i="23"/>
  <c r="F27" i="23"/>
  <c r="F28" i="23"/>
  <c r="F29" i="23"/>
  <c r="F30" i="23"/>
  <c r="F31" i="23"/>
  <c r="O38" i="23"/>
  <c r="O39" i="23"/>
  <c r="O40" i="23"/>
  <c r="O41" i="23"/>
  <c r="O42" i="23"/>
  <c r="O43" i="23"/>
  <c r="O44" i="23"/>
  <c r="O45" i="23"/>
  <c r="O46" i="23"/>
  <c r="N38" i="23"/>
  <c r="N39" i="23"/>
  <c r="N40" i="23"/>
  <c r="N41" i="23"/>
  <c r="N42" i="23"/>
  <c r="N43" i="23"/>
  <c r="N44" i="23"/>
  <c r="N45" i="23"/>
  <c r="N46" i="23"/>
  <c r="M38" i="23"/>
  <c r="M39" i="23"/>
  <c r="M40" i="23"/>
  <c r="M41" i="23"/>
  <c r="M42" i="23"/>
  <c r="M43" i="23"/>
  <c r="M44" i="23"/>
  <c r="M45" i="23"/>
  <c r="M46" i="23"/>
  <c r="L38" i="23"/>
  <c r="L39" i="23"/>
  <c r="P39" i="23" s="1"/>
  <c r="L40" i="23"/>
  <c r="L41" i="23"/>
  <c r="L42" i="23"/>
  <c r="L43" i="23"/>
  <c r="L44" i="23"/>
  <c r="L45" i="23"/>
  <c r="P45" i="23" s="1"/>
  <c r="L46" i="23"/>
  <c r="J38" i="23"/>
  <c r="J39" i="23"/>
  <c r="J40" i="23"/>
  <c r="J41" i="23"/>
  <c r="J42" i="23"/>
  <c r="J43" i="23"/>
  <c r="J44" i="23"/>
  <c r="J45" i="23"/>
  <c r="J46" i="23"/>
  <c r="I38" i="23"/>
  <c r="I39" i="23"/>
  <c r="I40" i="23"/>
  <c r="I41" i="23"/>
  <c r="I42" i="23"/>
  <c r="I43" i="23"/>
  <c r="I44" i="23"/>
  <c r="I45" i="23"/>
  <c r="I46" i="23"/>
  <c r="H38" i="23"/>
  <c r="H39" i="23"/>
  <c r="H40" i="23"/>
  <c r="H41" i="23"/>
  <c r="H42" i="23"/>
  <c r="H43" i="23"/>
  <c r="H44" i="23"/>
  <c r="H45" i="23"/>
  <c r="H46" i="23"/>
  <c r="G39" i="23"/>
  <c r="G40" i="23"/>
  <c r="K40" i="23" s="1"/>
  <c r="G41" i="23"/>
  <c r="K41" i="23" s="1"/>
  <c r="G42" i="23"/>
  <c r="G43" i="23"/>
  <c r="G44" i="23"/>
  <c r="K44" i="23" s="1"/>
  <c r="G45" i="23"/>
  <c r="G46" i="23"/>
  <c r="K46" i="23" s="1"/>
  <c r="E39" i="23"/>
  <c r="E40" i="23"/>
  <c r="E41" i="23"/>
  <c r="E42" i="23"/>
  <c r="E43" i="23"/>
  <c r="E44" i="23"/>
  <c r="E45" i="23"/>
  <c r="E46" i="23"/>
  <c r="D39" i="23"/>
  <c r="D40" i="23"/>
  <c r="D41" i="23"/>
  <c r="D42" i="23"/>
  <c r="D43" i="23"/>
  <c r="D44" i="23"/>
  <c r="D45" i="23"/>
  <c r="D46" i="23"/>
  <c r="C39" i="23"/>
  <c r="C40" i="23"/>
  <c r="C41" i="23"/>
  <c r="C42" i="23"/>
  <c r="C43" i="23"/>
  <c r="C44" i="23"/>
  <c r="C45" i="23"/>
  <c r="F45" i="23" s="1"/>
  <c r="C46" i="23"/>
  <c r="B37" i="23"/>
  <c r="B38" i="23"/>
  <c r="B39" i="23"/>
  <c r="F39" i="23" s="1"/>
  <c r="B40" i="23"/>
  <c r="B41" i="23"/>
  <c r="F41" i="23" s="1"/>
  <c r="B42" i="23"/>
  <c r="B43" i="23"/>
  <c r="B44" i="23"/>
  <c r="B45" i="23"/>
  <c r="B46" i="23"/>
  <c r="Q7" i="22"/>
  <c r="Q8" i="22"/>
  <c r="Q9" i="22"/>
  <c r="Q10" i="22"/>
  <c r="Q11" i="22"/>
  <c r="Q12" i="22"/>
  <c r="Q13" i="22"/>
  <c r="Q14" i="22"/>
  <c r="Q15" i="22"/>
  <c r="Q16" i="22"/>
  <c r="P7" i="22"/>
  <c r="P8" i="22"/>
  <c r="P9" i="22"/>
  <c r="P10" i="22"/>
  <c r="P11" i="22"/>
  <c r="P12" i="22"/>
  <c r="P13" i="22"/>
  <c r="P14" i="22"/>
  <c r="P15" i="22"/>
  <c r="P16" i="22"/>
  <c r="K7" i="22"/>
  <c r="K8" i="22"/>
  <c r="K9" i="22"/>
  <c r="K10" i="22"/>
  <c r="K11" i="22"/>
  <c r="K12" i="22"/>
  <c r="K13" i="22"/>
  <c r="K14" i="22"/>
  <c r="K15" i="22"/>
  <c r="K16" i="22"/>
  <c r="F7" i="22"/>
  <c r="F8" i="22"/>
  <c r="F9" i="22"/>
  <c r="F10" i="22"/>
  <c r="F11" i="22"/>
  <c r="F12" i="22"/>
  <c r="F13" i="22"/>
  <c r="F14" i="22"/>
  <c r="F15" i="22"/>
  <c r="F16" i="22"/>
  <c r="Q22" i="22"/>
  <c r="Q23" i="22"/>
  <c r="Q24" i="22"/>
  <c r="Q25" i="22"/>
  <c r="Q26" i="22"/>
  <c r="Q27" i="22"/>
  <c r="Q28" i="22"/>
  <c r="Q29" i="22"/>
  <c r="Q30" i="22"/>
  <c r="Q31" i="22"/>
  <c r="P24" i="22"/>
  <c r="P25" i="22"/>
  <c r="P26" i="22"/>
  <c r="P27" i="22"/>
  <c r="P28" i="22"/>
  <c r="P29" i="22"/>
  <c r="P30" i="22"/>
  <c r="P31" i="22"/>
  <c r="P22" i="22"/>
  <c r="P23" i="22"/>
  <c r="K22" i="22"/>
  <c r="K23" i="22"/>
  <c r="K24" i="22"/>
  <c r="K25" i="22"/>
  <c r="K26" i="22"/>
  <c r="K27" i="22"/>
  <c r="K28" i="22"/>
  <c r="K29" i="22"/>
  <c r="K30" i="22"/>
  <c r="K31" i="22"/>
  <c r="F22" i="22"/>
  <c r="F23" i="22"/>
  <c r="F24" i="22"/>
  <c r="F25" i="22"/>
  <c r="F26" i="22"/>
  <c r="F27" i="22"/>
  <c r="F28" i="22"/>
  <c r="F29" i="22"/>
  <c r="F30" i="22"/>
  <c r="F31" i="22"/>
  <c r="O37" i="22"/>
  <c r="O38" i="22"/>
  <c r="O39" i="22"/>
  <c r="O40" i="22"/>
  <c r="O41" i="22"/>
  <c r="O42" i="22"/>
  <c r="O43" i="22"/>
  <c r="O44" i="22"/>
  <c r="O45" i="22"/>
  <c r="O46" i="22"/>
  <c r="N37" i="22"/>
  <c r="P37" i="22" s="1"/>
  <c r="N38" i="22"/>
  <c r="N39" i="22"/>
  <c r="N40" i="22"/>
  <c r="N41" i="22"/>
  <c r="N42" i="22"/>
  <c r="N43" i="22"/>
  <c r="N44" i="22"/>
  <c r="N45" i="22"/>
  <c r="N46" i="22"/>
  <c r="M37" i="22"/>
  <c r="M38" i="22"/>
  <c r="M39" i="22"/>
  <c r="M40" i="22"/>
  <c r="M41" i="22"/>
  <c r="M42" i="22"/>
  <c r="M43" i="22"/>
  <c r="M44" i="22"/>
  <c r="M45" i="22"/>
  <c r="M46" i="22"/>
  <c r="L37" i="22"/>
  <c r="L38" i="22"/>
  <c r="P38" i="22" s="1"/>
  <c r="L39" i="22"/>
  <c r="L40" i="22"/>
  <c r="L41" i="22"/>
  <c r="L42" i="22"/>
  <c r="P42" i="22" s="1"/>
  <c r="L43" i="22"/>
  <c r="L44" i="22"/>
  <c r="P44" i="22" s="1"/>
  <c r="L45" i="22"/>
  <c r="L46" i="22"/>
  <c r="J37" i="22"/>
  <c r="J38" i="22"/>
  <c r="J39" i="22"/>
  <c r="J40" i="22"/>
  <c r="J41" i="22"/>
  <c r="J42" i="22"/>
  <c r="J43" i="22"/>
  <c r="J44" i="22"/>
  <c r="J45" i="22"/>
  <c r="J46" i="22"/>
  <c r="I37" i="22"/>
  <c r="I38" i="22"/>
  <c r="I39" i="22"/>
  <c r="I40" i="22"/>
  <c r="I41" i="22"/>
  <c r="I42" i="22"/>
  <c r="I43" i="22"/>
  <c r="I44" i="22"/>
  <c r="I45" i="22"/>
  <c r="I46" i="22"/>
  <c r="H37" i="22"/>
  <c r="H38" i="22"/>
  <c r="H39" i="22"/>
  <c r="H40" i="22"/>
  <c r="K40" i="22" s="1"/>
  <c r="H41" i="22"/>
  <c r="H42" i="22"/>
  <c r="H43" i="22"/>
  <c r="H44" i="22"/>
  <c r="H45" i="22"/>
  <c r="H46" i="22"/>
  <c r="K46" i="22" s="1"/>
  <c r="G37" i="22"/>
  <c r="G38" i="22"/>
  <c r="G39" i="22"/>
  <c r="G40" i="22"/>
  <c r="G41" i="22"/>
  <c r="G42" i="22"/>
  <c r="G43" i="22"/>
  <c r="G44" i="22"/>
  <c r="G45" i="22"/>
  <c r="G46" i="22"/>
  <c r="E37" i="22"/>
  <c r="E38" i="22"/>
  <c r="E39" i="22"/>
  <c r="E40" i="22"/>
  <c r="E41" i="22"/>
  <c r="E42" i="22"/>
  <c r="E43" i="22"/>
  <c r="E44" i="22"/>
  <c r="E45" i="22"/>
  <c r="E46" i="22"/>
  <c r="D37" i="22"/>
  <c r="F37" i="22" s="1"/>
  <c r="D38" i="22"/>
  <c r="D39" i="22"/>
  <c r="D40" i="22"/>
  <c r="D41" i="22"/>
  <c r="D42" i="22"/>
  <c r="D43" i="22"/>
  <c r="F43" i="22" s="1"/>
  <c r="D44" i="22"/>
  <c r="D45" i="22"/>
  <c r="D46" i="22"/>
  <c r="C37" i="22"/>
  <c r="C38" i="22"/>
  <c r="C39" i="22"/>
  <c r="C40" i="22"/>
  <c r="C41" i="22"/>
  <c r="C42" i="22"/>
  <c r="C43" i="22"/>
  <c r="C44" i="22"/>
  <c r="C45" i="22"/>
  <c r="C46" i="22"/>
  <c r="B37" i="22"/>
  <c r="B38" i="22"/>
  <c r="F38" i="22" s="1"/>
  <c r="B39" i="22"/>
  <c r="B40" i="22"/>
  <c r="B41" i="22"/>
  <c r="F41" i="22" s="1"/>
  <c r="B42" i="22"/>
  <c r="F42" i="22" s="1"/>
  <c r="B43" i="22"/>
  <c r="B44" i="22"/>
  <c r="F44" i="22" s="1"/>
  <c r="B45" i="22"/>
  <c r="B46" i="22"/>
  <c r="P38" i="17"/>
  <c r="O37" i="17"/>
  <c r="O38" i="17"/>
  <c r="O39" i="17"/>
  <c r="O40" i="17"/>
  <c r="O41" i="17"/>
  <c r="O42" i="17"/>
  <c r="O43" i="17"/>
  <c r="O44" i="17"/>
  <c r="O45" i="17"/>
  <c r="O46" i="17"/>
  <c r="N37" i="17"/>
  <c r="N38" i="17"/>
  <c r="N39" i="17"/>
  <c r="N40" i="17"/>
  <c r="N41" i="17"/>
  <c r="N42" i="17"/>
  <c r="N43" i="17"/>
  <c r="N44" i="17"/>
  <c r="N45" i="17"/>
  <c r="N46" i="17"/>
  <c r="M37" i="17"/>
  <c r="M38" i="17"/>
  <c r="M39" i="17"/>
  <c r="P39" i="17" s="1"/>
  <c r="M40" i="17"/>
  <c r="M41" i="17"/>
  <c r="M42" i="17"/>
  <c r="M43" i="17"/>
  <c r="M44" i="17"/>
  <c r="P44" i="17" s="1"/>
  <c r="M45" i="17"/>
  <c r="M46" i="17"/>
  <c r="L37" i="17"/>
  <c r="P37" i="17" s="1"/>
  <c r="L38" i="17"/>
  <c r="L39" i="17"/>
  <c r="L40" i="17"/>
  <c r="P40" i="17" s="1"/>
  <c r="L41" i="17"/>
  <c r="L42" i="17"/>
  <c r="L43" i="17"/>
  <c r="P43" i="17" s="1"/>
  <c r="L44" i="17"/>
  <c r="L45" i="17"/>
  <c r="P45" i="17" s="1"/>
  <c r="L46" i="17"/>
  <c r="P46" i="17" s="1"/>
  <c r="J37" i="17"/>
  <c r="J38" i="17"/>
  <c r="J39" i="17"/>
  <c r="J40" i="17"/>
  <c r="J41" i="17"/>
  <c r="J42" i="17"/>
  <c r="J43" i="17"/>
  <c r="J44" i="17"/>
  <c r="J45" i="17"/>
  <c r="J46" i="17"/>
  <c r="I37" i="17"/>
  <c r="I38" i="17"/>
  <c r="I39" i="17"/>
  <c r="I40" i="17"/>
  <c r="I41" i="17"/>
  <c r="I42" i="17"/>
  <c r="I43" i="17"/>
  <c r="I44" i="17"/>
  <c r="I45" i="17"/>
  <c r="I46" i="17"/>
  <c r="H37" i="17"/>
  <c r="K37" i="17" s="1"/>
  <c r="H38" i="17"/>
  <c r="H39" i="17"/>
  <c r="H40" i="17"/>
  <c r="H41" i="17"/>
  <c r="H42" i="17"/>
  <c r="H43" i="17"/>
  <c r="K43" i="17" s="1"/>
  <c r="H44" i="17"/>
  <c r="H45" i="17"/>
  <c r="H46" i="17"/>
  <c r="G37" i="17"/>
  <c r="G38" i="17"/>
  <c r="G39" i="17"/>
  <c r="K39" i="17" s="1"/>
  <c r="G40" i="17"/>
  <c r="G41" i="17"/>
  <c r="G42" i="17"/>
  <c r="G43" i="17"/>
  <c r="G44" i="17"/>
  <c r="G45" i="17"/>
  <c r="K45" i="17" s="1"/>
  <c r="G46" i="17"/>
  <c r="E37" i="17"/>
  <c r="E38" i="17"/>
  <c r="E39" i="17"/>
  <c r="E40" i="17"/>
  <c r="E41" i="17"/>
  <c r="E42" i="17"/>
  <c r="E43" i="17"/>
  <c r="E44" i="17"/>
  <c r="E45" i="17"/>
  <c r="E46" i="17"/>
  <c r="D37" i="17"/>
  <c r="D38" i="17"/>
  <c r="D39" i="17"/>
  <c r="D40" i="17"/>
  <c r="D41" i="17"/>
  <c r="D42" i="17"/>
  <c r="D43" i="17"/>
  <c r="D44" i="17"/>
  <c r="D45" i="17"/>
  <c r="D46" i="17"/>
  <c r="C37" i="17"/>
  <c r="C38" i="17"/>
  <c r="C39" i="17"/>
  <c r="C40" i="17"/>
  <c r="C41" i="17"/>
  <c r="C42" i="17"/>
  <c r="C43" i="17"/>
  <c r="C44" i="17"/>
  <c r="C45" i="17"/>
  <c r="C46" i="17"/>
  <c r="B37" i="17"/>
  <c r="B38" i="17"/>
  <c r="B39" i="17"/>
  <c r="B40" i="17"/>
  <c r="B41" i="17"/>
  <c r="B42" i="17"/>
  <c r="B43" i="17"/>
  <c r="B44" i="17"/>
  <c r="B45" i="17"/>
  <c r="B46" i="17"/>
  <c r="Q22" i="17"/>
  <c r="Q23" i="17"/>
  <c r="Q24" i="17"/>
  <c r="Q25" i="17"/>
  <c r="Q26" i="17"/>
  <c r="Q27" i="17"/>
  <c r="Q28" i="17"/>
  <c r="Q29" i="17"/>
  <c r="Q30" i="17"/>
  <c r="Q31" i="17"/>
  <c r="P22" i="17"/>
  <c r="P23" i="17"/>
  <c r="P24" i="17"/>
  <c r="P25" i="17"/>
  <c r="P26" i="17"/>
  <c r="P27" i="17"/>
  <c r="P28" i="17"/>
  <c r="P29" i="17"/>
  <c r="P30" i="17"/>
  <c r="P31" i="17"/>
  <c r="K22" i="17"/>
  <c r="K23" i="17"/>
  <c r="K24" i="17"/>
  <c r="K25" i="17"/>
  <c r="K26" i="17"/>
  <c r="K27" i="17"/>
  <c r="K28" i="17"/>
  <c r="K29" i="17"/>
  <c r="K30" i="17"/>
  <c r="K31" i="17"/>
  <c r="F22" i="17"/>
  <c r="F23" i="17"/>
  <c r="F24" i="17"/>
  <c r="F25" i="17"/>
  <c r="F26" i="17"/>
  <c r="F27" i="17"/>
  <c r="F28" i="17"/>
  <c r="F29" i="17"/>
  <c r="F30" i="17"/>
  <c r="F31" i="17"/>
  <c r="Q7" i="17"/>
  <c r="Q8" i="17"/>
  <c r="Q9" i="17"/>
  <c r="Q10" i="17"/>
  <c r="Q11" i="17"/>
  <c r="Q12" i="17"/>
  <c r="Q13" i="17"/>
  <c r="Q14" i="17"/>
  <c r="Q15" i="17"/>
  <c r="Q16" i="17"/>
  <c r="P7" i="17"/>
  <c r="P8" i="17"/>
  <c r="P9" i="17"/>
  <c r="P10" i="17"/>
  <c r="P11" i="17"/>
  <c r="P12" i="17"/>
  <c r="P13" i="17"/>
  <c r="P14" i="17"/>
  <c r="P15" i="17"/>
  <c r="P16" i="17"/>
  <c r="K7" i="17"/>
  <c r="K8" i="17"/>
  <c r="K9" i="17"/>
  <c r="K10" i="17"/>
  <c r="K11" i="17"/>
  <c r="K12" i="17"/>
  <c r="K13" i="17"/>
  <c r="K14" i="17"/>
  <c r="K15" i="17"/>
  <c r="K16" i="17"/>
  <c r="F7" i="17"/>
  <c r="F8" i="17"/>
  <c r="F9" i="17"/>
  <c r="F10" i="17"/>
  <c r="F11" i="17"/>
  <c r="F12" i="17"/>
  <c r="F13" i="17"/>
  <c r="F14" i="17"/>
  <c r="F15" i="17"/>
  <c r="F16" i="17"/>
  <c r="O43" i="8"/>
  <c r="O44" i="8"/>
  <c r="O45" i="8"/>
  <c r="O46" i="8"/>
  <c r="O47" i="8"/>
  <c r="O48" i="8"/>
  <c r="N43" i="8"/>
  <c r="N44" i="8"/>
  <c r="N45" i="8"/>
  <c r="N46" i="8"/>
  <c r="N47" i="8"/>
  <c r="N48" i="8"/>
  <c r="M43" i="8"/>
  <c r="M44" i="8"/>
  <c r="M45" i="8"/>
  <c r="M46" i="8"/>
  <c r="M47" i="8"/>
  <c r="M48" i="8"/>
  <c r="L43" i="8"/>
  <c r="P43" i="8" s="1"/>
  <c r="L44" i="8"/>
  <c r="P44" i="8" s="1"/>
  <c r="L45" i="8"/>
  <c r="P45" i="8" s="1"/>
  <c r="L46" i="8"/>
  <c r="P46" i="8" s="1"/>
  <c r="L47" i="8"/>
  <c r="P47" i="8" s="1"/>
  <c r="L48" i="8"/>
  <c r="P48" i="8" s="1"/>
  <c r="J43" i="8"/>
  <c r="J44" i="8"/>
  <c r="J45" i="8"/>
  <c r="J46" i="8"/>
  <c r="J47" i="8"/>
  <c r="J48" i="8"/>
  <c r="I43" i="8"/>
  <c r="I44" i="8"/>
  <c r="I45" i="8"/>
  <c r="I46" i="8"/>
  <c r="I47" i="8"/>
  <c r="I48" i="8"/>
  <c r="H43" i="8"/>
  <c r="H44" i="8"/>
  <c r="H45" i="8"/>
  <c r="H46" i="8"/>
  <c r="H47" i="8"/>
  <c r="H48" i="8"/>
  <c r="G43" i="8"/>
  <c r="K43" i="8" s="1"/>
  <c r="G44" i="8"/>
  <c r="K44" i="8" s="1"/>
  <c r="G45" i="8"/>
  <c r="K45" i="8" s="1"/>
  <c r="G46" i="8"/>
  <c r="K46" i="8" s="1"/>
  <c r="G47" i="8"/>
  <c r="K47" i="8" s="1"/>
  <c r="G48" i="8"/>
  <c r="K48" i="8" s="1"/>
  <c r="E43" i="8"/>
  <c r="E44" i="8"/>
  <c r="E45" i="8"/>
  <c r="E46" i="8"/>
  <c r="E47" i="8"/>
  <c r="E48" i="8"/>
  <c r="D45" i="8"/>
  <c r="D46" i="8"/>
  <c r="D47" i="8"/>
  <c r="D48" i="8"/>
  <c r="C45" i="8"/>
  <c r="C46" i="8"/>
  <c r="C47" i="8"/>
  <c r="C48" i="8"/>
  <c r="B45" i="8"/>
  <c r="B46" i="8"/>
  <c r="Q46" i="8" s="1"/>
  <c r="B47" i="8"/>
  <c r="B48" i="8"/>
  <c r="Q28" i="8"/>
  <c r="Q29" i="8"/>
  <c r="Q30" i="8"/>
  <c r="Q31" i="8"/>
  <c r="Q32" i="8"/>
  <c r="Q33" i="8"/>
  <c r="P28" i="8"/>
  <c r="P29" i="8"/>
  <c r="P30" i="8"/>
  <c r="P31" i="8"/>
  <c r="P32" i="8"/>
  <c r="P33" i="8"/>
  <c r="K28" i="8"/>
  <c r="K29" i="8"/>
  <c r="K30" i="8"/>
  <c r="K31" i="8"/>
  <c r="K32" i="8"/>
  <c r="K33" i="8"/>
  <c r="F29" i="8"/>
  <c r="F30" i="8"/>
  <c r="F31" i="8"/>
  <c r="F32" i="8"/>
  <c r="F33" i="8"/>
  <c r="Q13" i="8"/>
  <c r="Q14" i="8"/>
  <c r="Q15" i="8"/>
  <c r="Q16" i="8"/>
  <c r="Q17" i="8"/>
  <c r="Q18" i="8"/>
  <c r="P13" i="8"/>
  <c r="P14" i="8"/>
  <c r="P15" i="8"/>
  <c r="P16" i="8"/>
  <c r="P17" i="8"/>
  <c r="P18" i="8"/>
  <c r="K13" i="8"/>
  <c r="K14" i="8"/>
  <c r="K15" i="8"/>
  <c r="K16" i="8"/>
  <c r="K17" i="8"/>
  <c r="K18" i="8"/>
  <c r="F13" i="8"/>
  <c r="F14" i="8"/>
  <c r="F15" i="8"/>
  <c r="F16" i="8"/>
  <c r="F17" i="8"/>
  <c r="F18" i="8"/>
  <c r="O45" i="6"/>
  <c r="O46" i="6"/>
  <c r="O47" i="6"/>
  <c r="O48" i="6"/>
  <c r="N45" i="6"/>
  <c r="N46" i="6"/>
  <c r="N47" i="6"/>
  <c r="N48" i="6"/>
  <c r="M45" i="6"/>
  <c r="M46" i="6"/>
  <c r="P46" i="6" s="1"/>
  <c r="M47" i="6"/>
  <c r="P47" i="6" s="1"/>
  <c r="M48" i="6"/>
  <c r="L45" i="6"/>
  <c r="L46" i="6"/>
  <c r="L47" i="6"/>
  <c r="L48" i="6"/>
  <c r="P48" i="6" s="1"/>
  <c r="J45" i="6"/>
  <c r="J46" i="6"/>
  <c r="J47" i="6"/>
  <c r="J48" i="6"/>
  <c r="I45" i="6"/>
  <c r="I46" i="6"/>
  <c r="I47" i="6"/>
  <c r="I48" i="6"/>
  <c r="I50" i="6" s="1"/>
  <c r="H45" i="6"/>
  <c r="K45" i="6" s="1"/>
  <c r="H46" i="6"/>
  <c r="H47" i="6"/>
  <c r="H48" i="6"/>
  <c r="G45" i="6"/>
  <c r="G46" i="6"/>
  <c r="K46" i="6" s="1"/>
  <c r="G47" i="6"/>
  <c r="G48" i="6"/>
  <c r="E45" i="6"/>
  <c r="E46" i="6"/>
  <c r="E47" i="6"/>
  <c r="E48" i="6"/>
  <c r="D45" i="6"/>
  <c r="D46" i="6"/>
  <c r="D47" i="6"/>
  <c r="D48" i="6"/>
  <c r="C45" i="6"/>
  <c r="C46" i="6"/>
  <c r="C47" i="6"/>
  <c r="C48" i="6"/>
  <c r="B46" i="6"/>
  <c r="B47" i="6"/>
  <c r="B48" i="6"/>
  <c r="Q29" i="6"/>
  <c r="Q30" i="6"/>
  <c r="Q31" i="6"/>
  <c r="Q32" i="6"/>
  <c r="Q33" i="6"/>
  <c r="P29" i="6"/>
  <c r="P30" i="6"/>
  <c r="P31" i="6"/>
  <c r="P32" i="6"/>
  <c r="P33" i="6"/>
  <c r="K29" i="6"/>
  <c r="K30" i="6"/>
  <c r="K31" i="6"/>
  <c r="K32" i="6"/>
  <c r="K33" i="6"/>
  <c r="F30" i="6"/>
  <c r="F31" i="6"/>
  <c r="F32" i="6"/>
  <c r="F33" i="6"/>
  <c r="Q16" i="6"/>
  <c r="Q17" i="6"/>
  <c r="Q18" i="6"/>
  <c r="P16" i="6"/>
  <c r="P17" i="6"/>
  <c r="P18" i="6"/>
  <c r="K16" i="6"/>
  <c r="K17" i="6"/>
  <c r="K18" i="6"/>
  <c r="F16" i="6"/>
  <c r="F17" i="6"/>
  <c r="F18" i="6"/>
  <c r="O45" i="5"/>
  <c r="O46" i="5"/>
  <c r="O47" i="5"/>
  <c r="O48" i="5"/>
  <c r="N45" i="5"/>
  <c r="N46" i="5"/>
  <c r="N47" i="5"/>
  <c r="N48" i="5"/>
  <c r="M45" i="5"/>
  <c r="M46" i="5"/>
  <c r="M47" i="5"/>
  <c r="M48" i="5"/>
  <c r="P48" i="5" s="1"/>
  <c r="L45" i="5"/>
  <c r="L46" i="5"/>
  <c r="L47" i="5"/>
  <c r="L48" i="5"/>
  <c r="J45" i="5"/>
  <c r="J46" i="5"/>
  <c r="J47" i="5"/>
  <c r="J48" i="5"/>
  <c r="I45" i="5"/>
  <c r="I46" i="5"/>
  <c r="I47" i="5"/>
  <c r="I48" i="5"/>
  <c r="H45" i="5"/>
  <c r="H46" i="5"/>
  <c r="H47" i="5"/>
  <c r="K47" i="5" s="1"/>
  <c r="H48" i="5"/>
  <c r="G45" i="5"/>
  <c r="G46" i="5"/>
  <c r="G47" i="5"/>
  <c r="G48" i="5"/>
  <c r="E45" i="5"/>
  <c r="E46" i="5"/>
  <c r="E47" i="5"/>
  <c r="E48" i="5"/>
  <c r="D45" i="5"/>
  <c r="D46" i="5"/>
  <c r="D47" i="5"/>
  <c r="D48" i="5"/>
  <c r="C45" i="5"/>
  <c r="C46" i="5"/>
  <c r="F46" i="5" s="1"/>
  <c r="C47" i="5"/>
  <c r="C48" i="5"/>
  <c r="B46" i="5"/>
  <c r="B47" i="5"/>
  <c r="B48" i="5"/>
  <c r="Q28" i="5"/>
  <c r="Q29" i="5"/>
  <c r="Q30" i="5"/>
  <c r="Q31" i="5"/>
  <c r="Q32" i="5"/>
  <c r="Q33" i="5"/>
  <c r="P28" i="5"/>
  <c r="P29" i="5"/>
  <c r="P30" i="5"/>
  <c r="P31" i="5"/>
  <c r="P32" i="5"/>
  <c r="P33" i="5"/>
  <c r="K28" i="5"/>
  <c r="K29" i="5"/>
  <c r="K30" i="5"/>
  <c r="K31" i="5"/>
  <c r="K32" i="5"/>
  <c r="F29" i="5"/>
  <c r="F30" i="5"/>
  <c r="F31" i="5"/>
  <c r="F32" i="5"/>
  <c r="F33" i="5"/>
  <c r="Q11" i="5"/>
  <c r="Q12" i="5"/>
  <c r="Q13" i="5"/>
  <c r="Q14" i="5"/>
  <c r="Q15" i="5"/>
  <c r="Q16" i="5"/>
  <c r="Q17" i="5"/>
  <c r="Q18" i="5"/>
  <c r="P11" i="5"/>
  <c r="P12" i="5"/>
  <c r="P13" i="5"/>
  <c r="P14" i="5"/>
  <c r="P15" i="5"/>
  <c r="P16" i="5"/>
  <c r="P17" i="5"/>
  <c r="P18" i="5"/>
  <c r="K10" i="5"/>
  <c r="K11" i="5"/>
  <c r="K12" i="5"/>
  <c r="K13" i="5"/>
  <c r="K14" i="5"/>
  <c r="K15" i="5"/>
  <c r="K16" i="5"/>
  <c r="K17" i="5"/>
  <c r="K18" i="5"/>
  <c r="F11" i="5"/>
  <c r="F12" i="5"/>
  <c r="F13" i="5"/>
  <c r="F14" i="5"/>
  <c r="F15" i="5"/>
  <c r="F16" i="5"/>
  <c r="F17" i="5"/>
  <c r="F18" i="5"/>
  <c r="Q9" i="4"/>
  <c r="Q10" i="4"/>
  <c r="Q11" i="4"/>
  <c r="Q12" i="4"/>
  <c r="Q13" i="4"/>
  <c r="Q14" i="4"/>
  <c r="Q15" i="4"/>
  <c r="Q16" i="4"/>
  <c r="Q17" i="4"/>
  <c r="Q18" i="4"/>
  <c r="P9" i="4"/>
  <c r="P10" i="4"/>
  <c r="P11" i="4"/>
  <c r="P12" i="4"/>
  <c r="P13" i="4"/>
  <c r="P14" i="4"/>
  <c r="P15" i="4"/>
  <c r="P16" i="4"/>
  <c r="P17" i="4"/>
  <c r="P18" i="4"/>
  <c r="K9" i="4"/>
  <c r="K10" i="4"/>
  <c r="K11" i="4"/>
  <c r="K12" i="4"/>
  <c r="K13" i="4"/>
  <c r="K14" i="4"/>
  <c r="K15" i="4"/>
  <c r="K16" i="4"/>
  <c r="K17" i="4"/>
  <c r="K18" i="4"/>
  <c r="F9" i="4"/>
  <c r="F10" i="4"/>
  <c r="F11" i="4"/>
  <c r="F12" i="4"/>
  <c r="F13" i="4"/>
  <c r="F14" i="4"/>
  <c r="F15" i="4"/>
  <c r="F16" i="4"/>
  <c r="F17" i="4"/>
  <c r="F18" i="4"/>
  <c r="P47" i="4"/>
  <c r="O39" i="4"/>
  <c r="O40" i="4"/>
  <c r="O41" i="4"/>
  <c r="O42" i="4"/>
  <c r="O43" i="4"/>
  <c r="O44" i="4"/>
  <c r="O45" i="4"/>
  <c r="O46" i="4"/>
  <c r="O47" i="4"/>
  <c r="O48" i="4"/>
  <c r="N39" i="4"/>
  <c r="N40" i="4"/>
  <c r="N41" i="4"/>
  <c r="N42" i="4"/>
  <c r="N43" i="4"/>
  <c r="N44" i="4"/>
  <c r="N45" i="4"/>
  <c r="N46" i="4"/>
  <c r="N47" i="4"/>
  <c r="N48" i="4"/>
  <c r="M39" i="4"/>
  <c r="M40" i="4"/>
  <c r="M41" i="4"/>
  <c r="M42" i="4"/>
  <c r="M43" i="4"/>
  <c r="M44" i="4"/>
  <c r="M45" i="4"/>
  <c r="M46" i="4"/>
  <c r="M47" i="4"/>
  <c r="M48" i="4"/>
  <c r="L39" i="4"/>
  <c r="L40" i="4"/>
  <c r="L41" i="4"/>
  <c r="L42" i="4"/>
  <c r="L43" i="4"/>
  <c r="L44" i="4"/>
  <c r="P44" i="4" s="1"/>
  <c r="L45" i="4"/>
  <c r="L46" i="4"/>
  <c r="L47" i="4"/>
  <c r="L48" i="4"/>
  <c r="K45" i="4"/>
  <c r="J39" i="4"/>
  <c r="J40" i="4"/>
  <c r="J41" i="4"/>
  <c r="J42" i="4"/>
  <c r="J43" i="4"/>
  <c r="J44" i="4"/>
  <c r="J45" i="4"/>
  <c r="J46" i="4"/>
  <c r="J47" i="4"/>
  <c r="J48" i="4"/>
  <c r="I39" i="4"/>
  <c r="I40" i="4"/>
  <c r="I41" i="4"/>
  <c r="I42" i="4"/>
  <c r="I43" i="4"/>
  <c r="I44" i="4"/>
  <c r="I45" i="4"/>
  <c r="I46" i="4"/>
  <c r="I47" i="4"/>
  <c r="I48" i="4"/>
  <c r="H39" i="4"/>
  <c r="H40" i="4"/>
  <c r="H41" i="4"/>
  <c r="H42" i="4"/>
  <c r="H43" i="4"/>
  <c r="H44" i="4"/>
  <c r="H45" i="4"/>
  <c r="H46" i="4"/>
  <c r="H47" i="4"/>
  <c r="H48" i="4"/>
  <c r="G39" i="4"/>
  <c r="K39" i="4" s="1"/>
  <c r="G40" i="4"/>
  <c r="G41" i="4"/>
  <c r="K41" i="4" s="1"/>
  <c r="G42" i="4"/>
  <c r="G43" i="4"/>
  <c r="G44" i="4"/>
  <c r="G45" i="4"/>
  <c r="G46" i="4"/>
  <c r="G47" i="4"/>
  <c r="K47" i="4" s="1"/>
  <c r="G48" i="4"/>
  <c r="E39" i="4"/>
  <c r="E40" i="4"/>
  <c r="E41" i="4"/>
  <c r="E42" i="4"/>
  <c r="E43" i="4"/>
  <c r="E44" i="4"/>
  <c r="E45" i="4"/>
  <c r="E46" i="4"/>
  <c r="E47" i="4"/>
  <c r="E48" i="4"/>
  <c r="D39" i="4"/>
  <c r="D40" i="4"/>
  <c r="D41" i="4"/>
  <c r="D42" i="4"/>
  <c r="D43" i="4"/>
  <c r="D44" i="4"/>
  <c r="D45" i="4"/>
  <c r="D46" i="4"/>
  <c r="D47" i="4"/>
  <c r="D48" i="4"/>
  <c r="C39" i="4"/>
  <c r="C40" i="4"/>
  <c r="C41" i="4"/>
  <c r="C42" i="4"/>
  <c r="C43" i="4"/>
  <c r="C44" i="4"/>
  <c r="C45" i="4"/>
  <c r="C46" i="4"/>
  <c r="C47" i="4"/>
  <c r="C48" i="4"/>
  <c r="B39" i="4"/>
  <c r="B40" i="4"/>
  <c r="B41" i="4"/>
  <c r="B42" i="4"/>
  <c r="B43" i="4"/>
  <c r="Q43" i="4" s="1"/>
  <c r="B44" i="4"/>
  <c r="B45" i="4"/>
  <c r="B46" i="4"/>
  <c r="B47" i="4"/>
  <c r="B48" i="4"/>
  <c r="Q27" i="4"/>
  <c r="Q28" i="4"/>
  <c r="Q29" i="4"/>
  <c r="Q30" i="4"/>
  <c r="Q31" i="4"/>
  <c r="Q32" i="4"/>
  <c r="Q33" i="4"/>
  <c r="Q34" i="4"/>
  <c r="P27" i="4"/>
  <c r="P28" i="4"/>
  <c r="P29" i="4"/>
  <c r="P30" i="4"/>
  <c r="P31" i="4"/>
  <c r="P32" i="4"/>
  <c r="P33" i="4"/>
  <c r="K27" i="4"/>
  <c r="K28" i="4"/>
  <c r="K29" i="4"/>
  <c r="K30" i="4"/>
  <c r="K31" i="4"/>
  <c r="K32" i="4"/>
  <c r="K33" i="4"/>
  <c r="F28" i="4"/>
  <c r="F29" i="4"/>
  <c r="F30" i="4"/>
  <c r="F31" i="4"/>
  <c r="F32" i="4"/>
  <c r="F33" i="4"/>
  <c r="Q11" i="3"/>
  <c r="Q12" i="3"/>
  <c r="Q13" i="3"/>
  <c r="Q14" i="3"/>
  <c r="Q15" i="3"/>
  <c r="Q16" i="3"/>
  <c r="Q17" i="3"/>
  <c r="Q18" i="3"/>
  <c r="Q19" i="3"/>
  <c r="Q20" i="3"/>
  <c r="P11" i="3"/>
  <c r="P12" i="3"/>
  <c r="P13" i="3"/>
  <c r="P14" i="3"/>
  <c r="P15" i="3"/>
  <c r="P16" i="3"/>
  <c r="P17" i="3"/>
  <c r="P18" i="3"/>
  <c r="P19" i="3"/>
  <c r="P20" i="3"/>
  <c r="K11" i="3"/>
  <c r="K12" i="3"/>
  <c r="K13" i="3"/>
  <c r="K14" i="3"/>
  <c r="K15" i="3"/>
  <c r="K16" i="3"/>
  <c r="K17" i="3"/>
  <c r="K18" i="3"/>
  <c r="K19" i="3"/>
  <c r="K20" i="3"/>
  <c r="F11" i="3"/>
  <c r="F12" i="3"/>
  <c r="F13" i="3"/>
  <c r="F14" i="3"/>
  <c r="F15" i="3"/>
  <c r="F16" i="3"/>
  <c r="F17" i="3"/>
  <c r="F18" i="3"/>
  <c r="F19" i="3"/>
  <c r="F20" i="3"/>
  <c r="Q26" i="3"/>
  <c r="Q27" i="3"/>
  <c r="Q28" i="3"/>
  <c r="Q29" i="3"/>
  <c r="Q30" i="3"/>
  <c r="Q31" i="3"/>
  <c r="Q32" i="3"/>
  <c r="Q33" i="3"/>
  <c r="Q34" i="3"/>
  <c r="Q35" i="3"/>
  <c r="P26" i="3"/>
  <c r="P27" i="3"/>
  <c r="P28" i="3"/>
  <c r="P29" i="3"/>
  <c r="P30" i="3"/>
  <c r="P31" i="3"/>
  <c r="P32" i="3"/>
  <c r="P33" i="3"/>
  <c r="P34" i="3"/>
  <c r="P35" i="3"/>
  <c r="K26" i="3"/>
  <c r="K27" i="3"/>
  <c r="K28" i="3"/>
  <c r="K29" i="3"/>
  <c r="K30" i="3"/>
  <c r="K31" i="3"/>
  <c r="K32" i="3"/>
  <c r="K33" i="3"/>
  <c r="K34" i="3"/>
  <c r="K35" i="3"/>
  <c r="F26" i="3"/>
  <c r="F27" i="3"/>
  <c r="F28" i="3"/>
  <c r="F29" i="3"/>
  <c r="F30" i="3"/>
  <c r="F31" i="3"/>
  <c r="F32" i="3"/>
  <c r="F33" i="3"/>
  <c r="F34" i="3"/>
  <c r="F35" i="3"/>
  <c r="O46" i="3"/>
  <c r="O47" i="3"/>
  <c r="O48" i="3"/>
  <c r="O49" i="3"/>
  <c r="O50" i="3"/>
  <c r="N46" i="3"/>
  <c r="N47" i="3"/>
  <c r="N48" i="3"/>
  <c r="N49" i="3"/>
  <c r="N50" i="3"/>
  <c r="M46" i="3"/>
  <c r="M47" i="3"/>
  <c r="M48" i="3"/>
  <c r="M49" i="3"/>
  <c r="M50" i="3"/>
  <c r="L46" i="3"/>
  <c r="L47" i="3"/>
  <c r="L48" i="3"/>
  <c r="P48" i="3" s="1"/>
  <c r="L49" i="3"/>
  <c r="P49" i="3" s="1"/>
  <c r="L50" i="3"/>
  <c r="J46" i="3"/>
  <c r="J47" i="3"/>
  <c r="J48" i="3"/>
  <c r="J49" i="3"/>
  <c r="J50" i="3"/>
  <c r="I46" i="3"/>
  <c r="I47" i="3"/>
  <c r="I48" i="3"/>
  <c r="I49" i="3"/>
  <c r="I50" i="3"/>
  <c r="H46" i="3"/>
  <c r="H47" i="3"/>
  <c r="H48" i="3"/>
  <c r="H49" i="3"/>
  <c r="H50" i="3"/>
  <c r="G46" i="3"/>
  <c r="G47" i="3"/>
  <c r="K47" i="3" s="1"/>
  <c r="G48" i="3"/>
  <c r="G49" i="3"/>
  <c r="G50" i="3"/>
  <c r="E46" i="3"/>
  <c r="E47" i="3"/>
  <c r="E48" i="3"/>
  <c r="E49" i="3"/>
  <c r="E50" i="3"/>
  <c r="D46" i="3"/>
  <c r="D47" i="3"/>
  <c r="D48" i="3"/>
  <c r="D49" i="3"/>
  <c r="D50" i="3"/>
  <c r="C47" i="3"/>
  <c r="C48" i="3"/>
  <c r="C49" i="3"/>
  <c r="C50" i="3"/>
  <c r="B48" i="3"/>
  <c r="B49" i="3"/>
  <c r="B50" i="3"/>
  <c r="AJ153" i="1"/>
  <c r="AJ154" i="1"/>
  <c r="AJ155" i="1"/>
  <c r="AJ156" i="1"/>
  <c r="AJ157" i="1"/>
  <c r="AJ158" i="1"/>
  <c r="AI153" i="1"/>
  <c r="AI154" i="1"/>
  <c r="AI155" i="1"/>
  <c r="AI156" i="1"/>
  <c r="AI157" i="1"/>
  <c r="AD153" i="1"/>
  <c r="AD154" i="1"/>
  <c r="Q47" i="1"/>
  <c r="Q48" i="1"/>
  <c r="Q49" i="1"/>
  <c r="Q50" i="1"/>
  <c r="Q51" i="1"/>
  <c r="Q46" i="1"/>
  <c r="L47" i="1"/>
  <c r="L48" i="1"/>
  <c r="L49" i="1"/>
  <c r="L50" i="1"/>
  <c r="L76" i="1" s="1"/>
  <c r="L51" i="1"/>
  <c r="L52" i="1"/>
  <c r="L46" i="1"/>
  <c r="G47" i="1"/>
  <c r="G48" i="1"/>
  <c r="G49" i="1"/>
  <c r="G50" i="1"/>
  <c r="G51" i="1"/>
  <c r="G52" i="1"/>
  <c r="G46" i="1"/>
  <c r="O47" i="30"/>
  <c r="N47" i="30"/>
  <c r="M47" i="30"/>
  <c r="L47" i="30"/>
  <c r="P47" i="30"/>
  <c r="J47" i="30"/>
  <c r="I47" i="30"/>
  <c r="H47" i="30"/>
  <c r="G47" i="30"/>
  <c r="E47" i="30"/>
  <c r="D47" i="30"/>
  <c r="Q47" i="30" s="1"/>
  <c r="C47" i="30"/>
  <c r="B47" i="30"/>
  <c r="O46" i="30"/>
  <c r="N46" i="30"/>
  <c r="M46" i="30"/>
  <c r="L46" i="30"/>
  <c r="J46" i="30"/>
  <c r="I46" i="30"/>
  <c r="H46" i="30"/>
  <c r="G46" i="30"/>
  <c r="E46" i="30"/>
  <c r="D46" i="30"/>
  <c r="F46" i="30" s="1"/>
  <c r="C46" i="30"/>
  <c r="B46" i="30"/>
  <c r="O45" i="30"/>
  <c r="N45" i="30"/>
  <c r="M45" i="30"/>
  <c r="L45" i="30"/>
  <c r="P45" i="30" s="1"/>
  <c r="J45" i="30"/>
  <c r="I45" i="30"/>
  <c r="H45" i="30"/>
  <c r="G45" i="30"/>
  <c r="K45" i="30" s="1"/>
  <c r="E45" i="30"/>
  <c r="D45" i="30"/>
  <c r="C45" i="30"/>
  <c r="B45" i="30"/>
  <c r="O44" i="30"/>
  <c r="N44" i="30"/>
  <c r="M44" i="30"/>
  <c r="L44" i="30"/>
  <c r="J44" i="30"/>
  <c r="I44" i="30"/>
  <c r="H44" i="30"/>
  <c r="G44" i="30"/>
  <c r="K44" i="30" s="1"/>
  <c r="E44" i="30"/>
  <c r="D44" i="30"/>
  <c r="C44" i="30"/>
  <c r="F44" i="30" s="1"/>
  <c r="B44" i="30"/>
  <c r="O43" i="30"/>
  <c r="N43" i="30"/>
  <c r="M43" i="30"/>
  <c r="L43" i="30"/>
  <c r="P43" i="30" s="1"/>
  <c r="J43" i="30"/>
  <c r="I43" i="30"/>
  <c r="H43" i="30"/>
  <c r="G43" i="30"/>
  <c r="E43" i="30"/>
  <c r="D43" i="30"/>
  <c r="C43" i="30"/>
  <c r="B43" i="30"/>
  <c r="O42" i="30"/>
  <c r="N42" i="30"/>
  <c r="M42" i="30"/>
  <c r="P42" i="30" s="1"/>
  <c r="L42" i="30"/>
  <c r="J42" i="30"/>
  <c r="I42" i="30"/>
  <c r="H42" i="30"/>
  <c r="G42" i="30"/>
  <c r="E42" i="30"/>
  <c r="D42" i="30"/>
  <c r="C42" i="30"/>
  <c r="B42" i="30"/>
  <c r="F42" i="30" s="1"/>
  <c r="O41" i="30"/>
  <c r="N41" i="30"/>
  <c r="M41" i="30"/>
  <c r="L41" i="30"/>
  <c r="P41" i="30"/>
  <c r="J41" i="30"/>
  <c r="I41" i="30"/>
  <c r="H41" i="30"/>
  <c r="G41" i="30"/>
  <c r="E41" i="30"/>
  <c r="D41" i="30"/>
  <c r="Q41" i="30" s="1"/>
  <c r="C41" i="30"/>
  <c r="B41" i="30"/>
  <c r="O40" i="30"/>
  <c r="N40" i="30"/>
  <c r="M40" i="30"/>
  <c r="L40" i="30"/>
  <c r="L48" i="30" s="1"/>
  <c r="J40" i="30"/>
  <c r="I40" i="30"/>
  <c r="H40" i="30"/>
  <c r="G40" i="30"/>
  <c r="E40" i="30"/>
  <c r="D40" i="30"/>
  <c r="F40" i="30" s="1"/>
  <c r="C40" i="30"/>
  <c r="B40" i="30"/>
  <c r="O39" i="30"/>
  <c r="N39" i="30"/>
  <c r="M39" i="30"/>
  <c r="L39" i="30"/>
  <c r="P39" i="30" s="1"/>
  <c r="J39" i="30"/>
  <c r="I39" i="30"/>
  <c r="H39" i="30"/>
  <c r="G39" i="30"/>
  <c r="K39" i="30" s="1"/>
  <c r="E39" i="30"/>
  <c r="D39" i="30"/>
  <c r="C39" i="30"/>
  <c r="B39" i="30"/>
  <c r="O38" i="30"/>
  <c r="N38" i="30"/>
  <c r="M38" i="30"/>
  <c r="L38" i="30"/>
  <c r="J38" i="30"/>
  <c r="I38" i="30"/>
  <c r="H38" i="30"/>
  <c r="G38" i="30"/>
  <c r="K38" i="30" s="1"/>
  <c r="E38" i="30"/>
  <c r="D38" i="30"/>
  <c r="C38" i="30"/>
  <c r="F38" i="30" s="1"/>
  <c r="B38" i="30"/>
  <c r="O37" i="30"/>
  <c r="N37" i="30"/>
  <c r="M37" i="30"/>
  <c r="L37" i="30"/>
  <c r="P37" i="30" s="1"/>
  <c r="J37" i="30"/>
  <c r="I37" i="30"/>
  <c r="H37" i="30"/>
  <c r="G37" i="30"/>
  <c r="E37" i="30"/>
  <c r="D37" i="30"/>
  <c r="C37" i="30"/>
  <c r="B37" i="30"/>
  <c r="Q37" i="30" s="1"/>
  <c r="O36" i="30"/>
  <c r="O48" i="30" s="1"/>
  <c r="N36" i="30"/>
  <c r="M36" i="30"/>
  <c r="L36" i="30"/>
  <c r="J36" i="30"/>
  <c r="I36" i="30"/>
  <c r="H36" i="30"/>
  <c r="H48" i="30" s="1"/>
  <c r="G36" i="30"/>
  <c r="E36" i="30"/>
  <c r="D36" i="30"/>
  <c r="C36" i="30"/>
  <c r="B36" i="30"/>
  <c r="O33" i="30"/>
  <c r="N33" i="30"/>
  <c r="M33" i="30"/>
  <c r="L33" i="30"/>
  <c r="J33" i="30"/>
  <c r="I33" i="30"/>
  <c r="H33" i="30"/>
  <c r="G33" i="30"/>
  <c r="E33" i="30"/>
  <c r="D33" i="30"/>
  <c r="C33" i="30"/>
  <c r="B33" i="30"/>
  <c r="Q32" i="30"/>
  <c r="P32" i="30"/>
  <c r="K32" i="30"/>
  <c r="F32" i="30"/>
  <c r="Q31" i="30"/>
  <c r="P31" i="30"/>
  <c r="K31" i="30"/>
  <c r="F31" i="30"/>
  <c r="Q30" i="30"/>
  <c r="P30" i="30"/>
  <c r="K30" i="30"/>
  <c r="F30" i="30"/>
  <c r="Q29" i="30"/>
  <c r="P29" i="30"/>
  <c r="K29" i="30"/>
  <c r="F29" i="30"/>
  <c r="Q28" i="30"/>
  <c r="P28" i="30"/>
  <c r="K28" i="30"/>
  <c r="F28" i="30"/>
  <c r="Q27" i="30"/>
  <c r="P27" i="30"/>
  <c r="K27" i="30"/>
  <c r="F27" i="30"/>
  <c r="Q26" i="30"/>
  <c r="P26" i="30"/>
  <c r="K26" i="30"/>
  <c r="F26" i="30"/>
  <c r="Q25" i="30"/>
  <c r="P25" i="30"/>
  <c r="K25" i="30"/>
  <c r="F25" i="30"/>
  <c r="Q24" i="30"/>
  <c r="P24" i="30"/>
  <c r="K24" i="30"/>
  <c r="F24" i="30"/>
  <c r="Q23" i="30"/>
  <c r="P23" i="30"/>
  <c r="K23" i="30"/>
  <c r="K33" i="30" s="1"/>
  <c r="F23" i="30"/>
  <c r="Q22" i="30"/>
  <c r="P22" i="30"/>
  <c r="K22" i="30"/>
  <c r="F22" i="30"/>
  <c r="Q21" i="30"/>
  <c r="Q33" i="30" s="1"/>
  <c r="P21" i="30"/>
  <c r="K21" i="30"/>
  <c r="F21" i="30"/>
  <c r="F33" i="30" s="1"/>
  <c r="O18" i="30"/>
  <c r="N18" i="30"/>
  <c r="M18" i="30"/>
  <c r="L18" i="30"/>
  <c r="J18" i="30"/>
  <c r="I18" i="30"/>
  <c r="H18" i="30"/>
  <c r="G18" i="30"/>
  <c r="E18" i="30"/>
  <c r="D18" i="30"/>
  <c r="C18" i="30"/>
  <c r="B18" i="30"/>
  <c r="Q17" i="30"/>
  <c r="P17" i="30"/>
  <c r="K17" i="30"/>
  <c r="F17" i="30"/>
  <c r="Q16" i="30"/>
  <c r="P16" i="30"/>
  <c r="K16" i="30"/>
  <c r="F16" i="30"/>
  <c r="Q15" i="30"/>
  <c r="P15" i="30"/>
  <c r="K15" i="30"/>
  <c r="F15" i="30"/>
  <c r="Q14" i="30"/>
  <c r="P14" i="30"/>
  <c r="K14" i="30"/>
  <c r="F14" i="30"/>
  <c r="Q13" i="30"/>
  <c r="P13" i="30"/>
  <c r="K13" i="30"/>
  <c r="F13" i="30"/>
  <c r="Q12" i="30"/>
  <c r="P12" i="30"/>
  <c r="K12" i="30"/>
  <c r="F12" i="30"/>
  <c r="Q11" i="30"/>
  <c r="P11" i="30"/>
  <c r="K11" i="30"/>
  <c r="F11" i="30"/>
  <c r="Q10" i="30"/>
  <c r="P10" i="30"/>
  <c r="K10" i="30"/>
  <c r="F10" i="30"/>
  <c r="Q9" i="30"/>
  <c r="P9" i="30"/>
  <c r="K9" i="30"/>
  <c r="F9" i="30"/>
  <c r="Q8" i="30"/>
  <c r="P8" i="30"/>
  <c r="K8" i="30"/>
  <c r="F8" i="30"/>
  <c r="Q7" i="30"/>
  <c r="P7" i="30"/>
  <c r="K7" i="30"/>
  <c r="F7" i="30"/>
  <c r="Q6" i="30"/>
  <c r="P6" i="30"/>
  <c r="K6" i="30"/>
  <c r="F6" i="30"/>
  <c r="F18" i="30" s="1"/>
  <c r="P3" i="30"/>
  <c r="B3" i="30"/>
  <c r="L37" i="21"/>
  <c r="L38" i="21"/>
  <c r="L39" i="21"/>
  <c r="L40" i="21"/>
  <c r="L41" i="21"/>
  <c r="L42" i="21"/>
  <c r="L43" i="21"/>
  <c r="J37" i="21"/>
  <c r="J38" i="21"/>
  <c r="J39" i="21"/>
  <c r="J40" i="21"/>
  <c r="J41" i="21"/>
  <c r="J42" i="21"/>
  <c r="J43" i="21"/>
  <c r="J44" i="21"/>
  <c r="J45" i="21"/>
  <c r="J46" i="21"/>
  <c r="H37" i="21"/>
  <c r="H38" i="21"/>
  <c r="H39" i="21"/>
  <c r="H40" i="21"/>
  <c r="H41" i="21"/>
  <c r="H42" i="21"/>
  <c r="H43" i="21"/>
  <c r="H44" i="21"/>
  <c r="J36" i="21"/>
  <c r="H45" i="21"/>
  <c r="C41" i="21"/>
  <c r="C42" i="21"/>
  <c r="C43" i="21"/>
  <c r="B41" i="21"/>
  <c r="B42" i="21"/>
  <c r="B43" i="21"/>
  <c r="B44" i="21"/>
  <c r="B45" i="21"/>
  <c r="B46" i="21"/>
  <c r="O45" i="21"/>
  <c r="O46" i="21"/>
  <c r="N45" i="21"/>
  <c r="P45" i="21" s="1"/>
  <c r="N46" i="21"/>
  <c r="M45" i="21"/>
  <c r="M46" i="21"/>
  <c r="L45" i="21"/>
  <c r="L46" i="21"/>
  <c r="I45" i="21"/>
  <c r="I46" i="21"/>
  <c r="H46" i="21"/>
  <c r="G45" i="21"/>
  <c r="K45" i="21" s="1"/>
  <c r="G46" i="21"/>
  <c r="E45" i="21"/>
  <c r="E46" i="21"/>
  <c r="D45" i="21"/>
  <c r="D46" i="21"/>
  <c r="C45" i="21"/>
  <c r="C46" i="21"/>
  <c r="Q30" i="21"/>
  <c r="Q31" i="21"/>
  <c r="P30" i="21"/>
  <c r="P31" i="21"/>
  <c r="K30" i="21"/>
  <c r="K31" i="21"/>
  <c r="F30" i="21"/>
  <c r="F31" i="21"/>
  <c r="Q15" i="21"/>
  <c r="Q16" i="21"/>
  <c r="P15" i="21"/>
  <c r="P16" i="21"/>
  <c r="K15" i="21"/>
  <c r="K16" i="21"/>
  <c r="F15" i="21"/>
  <c r="F16" i="21"/>
  <c r="P3" i="21"/>
  <c r="B3" i="21"/>
  <c r="AQ189" i="1"/>
  <c r="AQ185" i="1"/>
  <c r="AQ181" i="1"/>
  <c r="AQ188" i="1"/>
  <c r="AQ184" i="1"/>
  <c r="AQ180" i="1"/>
  <c r="K36" i="36"/>
  <c r="Q36" i="36"/>
  <c r="Q37" i="36"/>
  <c r="Q38" i="36"/>
  <c r="Q41" i="36"/>
  <c r="Q42" i="36"/>
  <c r="Q43" i="36"/>
  <c r="Q44" i="36"/>
  <c r="Q45" i="36"/>
  <c r="Q46" i="36"/>
  <c r="Q47" i="36"/>
  <c r="F36" i="36"/>
  <c r="P36" i="36"/>
  <c r="Q37" i="35"/>
  <c r="Q38" i="35"/>
  <c r="Q39" i="35"/>
  <c r="Q40" i="35"/>
  <c r="Q41" i="35"/>
  <c r="Q42" i="35"/>
  <c r="Q43" i="35"/>
  <c r="Q44" i="35"/>
  <c r="Q45" i="35"/>
  <c r="Q46" i="35"/>
  <c r="Q47" i="35"/>
  <c r="F36" i="35"/>
  <c r="P36" i="35"/>
  <c r="K36" i="34"/>
  <c r="Q36" i="34"/>
  <c r="Q41" i="34"/>
  <c r="Q42" i="34"/>
  <c r="Q43" i="34"/>
  <c r="Q44" i="34"/>
  <c r="Q45" i="34"/>
  <c r="Q46" i="34"/>
  <c r="Q47" i="34"/>
  <c r="F36" i="34"/>
  <c r="P36" i="34"/>
  <c r="Q37" i="33"/>
  <c r="Q38" i="33"/>
  <c r="Q39" i="33"/>
  <c r="Q40" i="33"/>
  <c r="Q41" i="33"/>
  <c r="Q42" i="33"/>
  <c r="Q43" i="33"/>
  <c r="Q44" i="33"/>
  <c r="Q45" i="33"/>
  <c r="Q46" i="33"/>
  <c r="P36" i="33"/>
  <c r="K36" i="32"/>
  <c r="Q36" i="32"/>
  <c r="Q40" i="32"/>
  <c r="Q43" i="32"/>
  <c r="Q44" i="32"/>
  <c r="Q45" i="32"/>
  <c r="Q46" i="32"/>
  <c r="Q47" i="32"/>
  <c r="F36" i="32"/>
  <c r="P36" i="32"/>
  <c r="K36" i="31"/>
  <c r="Q36" i="31"/>
  <c r="F36" i="31"/>
  <c r="P36" i="31"/>
  <c r="O45" i="20"/>
  <c r="O46" i="20"/>
  <c r="N45" i="20"/>
  <c r="N46" i="20"/>
  <c r="M45" i="20"/>
  <c r="M46" i="20"/>
  <c r="L45" i="20"/>
  <c r="P45" i="20" s="1"/>
  <c r="L46" i="20"/>
  <c r="J45" i="20"/>
  <c r="J46" i="20"/>
  <c r="I45" i="20"/>
  <c r="I46" i="20"/>
  <c r="H45" i="20"/>
  <c r="H46" i="20"/>
  <c r="G45" i="20"/>
  <c r="G46" i="20"/>
  <c r="K46" i="20" s="1"/>
  <c r="E45" i="20"/>
  <c r="E46" i="20"/>
  <c r="D45" i="20"/>
  <c r="D46" i="20"/>
  <c r="C45" i="20"/>
  <c r="C46" i="20"/>
  <c r="B45" i="20"/>
  <c r="B46" i="20"/>
  <c r="Q30" i="20"/>
  <c r="Q31" i="20"/>
  <c r="P30" i="20"/>
  <c r="P31" i="20"/>
  <c r="K30" i="20"/>
  <c r="K31" i="20"/>
  <c r="F30" i="20"/>
  <c r="F31" i="20"/>
  <c r="Q15" i="20"/>
  <c r="Q16" i="20"/>
  <c r="P15" i="20"/>
  <c r="P16" i="20"/>
  <c r="K15" i="20"/>
  <c r="K16" i="20"/>
  <c r="F15" i="20"/>
  <c r="F16" i="20"/>
  <c r="O44" i="19"/>
  <c r="O45" i="19"/>
  <c r="O46" i="19"/>
  <c r="O47" i="19"/>
  <c r="N44" i="19"/>
  <c r="N45" i="19"/>
  <c r="N46" i="19"/>
  <c r="M44" i="19"/>
  <c r="M45" i="19"/>
  <c r="M46" i="19"/>
  <c r="L44" i="19"/>
  <c r="L45" i="19"/>
  <c r="P45" i="19" s="1"/>
  <c r="L46" i="19"/>
  <c r="J44" i="19"/>
  <c r="J45" i="19"/>
  <c r="J46" i="19"/>
  <c r="I44" i="19"/>
  <c r="I45" i="19"/>
  <c r="I46" i="19"/>
  <c r="H44" i="19"/>
  <c r="H45" i="19"/>
  <c r="H46" i="19"/>
  <c r="G44" i="19"/>
  <c r="K44" i="19" s="1"/>
  <c r="G45" i="19"/>
  <c r="K45" i="19" s="1"/>
  <c r="G46" i="19"/>
  <c r="K46" i="19" s="1"/>
  <c r="E44" i="19"/>
  <c r="E45" i="19"/>
  <c r="E46" i="19"/>
  <c r="E47" i="19"/>
  <c r="D44" i="19"/>
  <c r="D45" i="19"/>
  <c r="D46" i="19"/>
  <c r="C44" i="19"/>
  <c r="C45" i="19"/>
  <c r="C46" i="19"/>
  <c r="B44" i="19"/>
  <c r="Q44" i="19" s="1"/>
  <c r="B45" i="19"/>
  <c r="B46" i="19"/>
  <c r="Q22" i="19"/>
  <c r="Q23" i="19"/>
  <c r="Q24" i="19"/>
  <c r="Q25" i="19"/>
  <c r="Q26" i="19"/>
  <c r="Q27" i="19"/>
  <c r="Q28" i="19"/>
  <c r="Q29" i="19"/>
  <c r="Q30" i="19"/>
  <c r="Q31" i="19"/>
  <c r="P22" i="19"/>
  <c r="P23" i="19"/>
  <c r="P24" i="19"/>
  <c r="P25" i="19"/>
  <c r="P26" i="19"/>
  <c r="P27" i="19"/>
  <c r="P28" i="19"/>
  <c r="P29" i="19"/>
  <c r="P30" i="19"/>
  <c r="P31" i="19"/>
  <c r="K22" i="19"/>
  <c r="K23" i="19"/>
  <c r="K24" i="19"/>
  <c r="K25" i="19"/>
  <c r="K26" i="19"/>
  <c r="K27" i="19"/>
  <c r="K28" i="19"/>
  <c r="K29" i="19"/>
  <c r="K30" i="19"/>
  <c r="K31" i="19"/>
  <c r="F22" i="19"/>
  <c r="F23" i="19"/>
  <c r="F24" i="19"/>
  <c r="F25" i="19"/>
  <c r="F26" i="19"/>
  <c r="F27" i="19"/>
  <c r="F28" i="19"/>
  <c r="F29" i="19"/>
  <c r="F30" i="19"/>
  <c r="F31" i="19"/>
  <c r="Q7" i="19"/>
  <c r="Q8" i="19"/>
  <c r="Q9" i="19"/>
  <c r="Q10" i="19"/>
  <c r="Q11" i="19"/>
  <c r="Q12" i="19"/>
  <c r="Q13" i="19"/>
  <c r="Q14" i="19"/>
  <c r="Q15" i="19"/>
  <c r="Q16" i="19"/>
  <c r="P7" i="19"/>
  <c r="P8" i="19"/>
  <c r="P9" i="19"/>
  <c r="P10" i="19"/>
  <c r="P11" i="19"/>
  <c r="P12" i="19"/>
  <c r="P13" i="19"/>
  <c r="P14" i="19"/>
  <c r="P15" i="19"/>
  <c r="P16" i="19"/>
  <c r="K7" i="19"/>
  <c r="K8" i="19"/>
  <c r="K9" i="19"/>
  <c r="K10" i="19"/>
  <c r="K11" i="19"/>
  <c r="K12" i="19"/>
  <c r="K13" i="19"/>
  <c r="K14" i="19"/>
  <c r="K15" i="19"/>
  <c r="K16" i="19"/>
  <c r="F7" i="19"/>
  <c r="F8" i="19"/>
  <c r="F9" i="19"/>
  <c r="F10" i="19"/>
  <c r="F11" i="19"/>
  <c r="F12" i="19"/>
  <c r="F18" i="19" s="1"/>
  <c r="F13" i="19"/>
  <c r="F14" i="19"/>
  <c r="F15" i="19"/>
  <c r="F16" i="19"/>
  <c r="O45" i="18"/>
  <c r="O46" i="18"/>
  <c r="N45" i="18"/>
  <c r="N46" i="18"/>
  <c r="M45" i="18"/>
  <c r="P45" i="18" s="1"/>
  <c r="M46" i="18"/>
  <c r="L45" i="18"/>
  <c r="L46" i="18"/>
  <c r="J45" i="18"/>
  <c r="J46" i="18"/>
  <c r="I45" i="18"/>
  <c r="I46" i="18"/>
  <c r="H45" i="18"/>
  <c r="H46" i="18"/>
  <c r="G45" i="18"/>
  <c r="G46" i="18"/>
  <c r="E45" i="18"/>
  <c r="E46" i="18"/>
  <c r="D45" i="18"/>
  <c r="D46" i="18"/>
  <c r="C45" i="18"/>
  <c r="C46" i="18"/>
  <c r="B45" i="18"/>
  <c r="F45" i="18" s="1"/>
  <c r="B46" i="18"/>
  <c r="Q22" i="18"/>
  <c r="Q23" i="18"/>
  <c r="Q24" i="18"/>
  <c r="Q25" i="18"/>
  <c r="Q26" i="18"/>
  <c r="Q27" i="18"/>
  <c r="Q28" i="18"/>
  <c r="Q29" i="18"/>
  <c r="Q30" i="18"/>
  <c r="Q31" i="18"/>
  <c r="P22" i="18"/>
  <c r="P23" i="18"/>
  <c r="P24" i="18"/>
  <c r="P25" i="18"/>
  <c r="P26" i="18"/>
  <c r="P27" i="18"/>
  <c r="P28" i="18"/>
  <c r="P29" i="18"/>
  <c r="P30" i="18"/>
  <c r="P31" i="18"/>
  <c r="P32" i="18"/>
  <c r="K22" i="18"/>
  <c r="K23" i="18"/>
  <c r="K24" i="18"/>
  <c r="K25" i="18"/>
  <c r="K26" i="18"/>
  <c r="K33" i="18" s="1"/>
  <c r="K27" i="18"/>
  <c r="K28" i="18"/>
  <c r="K29" i="18"/>
  <c r="K30" i="18"/>
  <c r="K31" i="18"/>
  <c r="F22" i="18"/>
  <c r="F23" i="18"/>
  <c r="F24" i="18"/>
  <c r="F25" i="18"/>
  <c r="F26" i="18"/>
  <c r="F27" i="18"/>
  <c r="F28" i="18"/>
  <c r="F29" i="18"/>
  <c r="F30" i="18"/>
  <c r="F31" i="18"/>
  <c r="F32" i="18"/>
  <c r="P7" i="18"/>
  <c r="P8" i="18"/>
  <c r="P9" i="18"/>
  <c r="P10" i="18"/>
  <c r="P11" i="18"/>
  <c r="P12" i="18"/>
  <c r="P13" i="18"/>
  <c r="P14" i="18"/>
  <c r="P15" i="18"/>
  <c r="P16" i="18"/>
  <c r="Q7" i="18"/>
  <c r="Q8" i="18"/>
  <c r="Q9" i="18"/>
  <c r="Q10" i="18"/>
  <c r="Q11" i="18"/>
  <c r="Q12" i="18"/>
  <c r="Q13" i="18"/>
  <c r="Q14" i="18"/>
  <c r="Q15" i="18"/>
  <c r="Q16" i="18"/>
  <c r="K15" i="18"/>
  <c r="K16" i="18"/>
  <c r="F15" i="18"/>
  <c r="F16" i="18"/>
  <c r="O44" i="16"/>
  <c r="O45" i="16"/>
  <c r="O46" i="16"/>
  <c r="N44" i="16"/>
  <c r="N45" i="16"/>
  <c r="N46" i="16"/>
  <c r="M44" i="16"/>
  <c r="M45" i="16"/>
  <c r="M46" i="16"/>
  <c r="L44" i="16"/>
  <c r="L45" i="16"/>
  <c r="L46" i="16"/>
  <c r="P46" i="16" s="1"/>
  <c r="J44" i="16"/>
  <c r="J45" i="16"/>
  <c r="J46" i="16"/>
  <c r="I44" i="16"/>
  <c r="I45" i="16"/>
  <c r="I46" i="16"/>
  <c r="H44" i="16"/>
  <c r="H45" i="16"/>
  <c r="H46" i="16"/>
  <c r="G44" i="16"/>
  <c r="G45" i="16"/>
  <c r="G46" i="16"/>
  <c r="K46" i="16" s="1"/>
  <c r="E45" i="16"/>
  <c r="E46" i="16"/>
  <c r="D45" i="16"/>
  <c r="D46" i="16"/>
  <c r="C45" i="16"/>
  <c r="C46" i="16"/>
  <c r="B45" i="16"/>
  <c r="B46" i="16"/>
  <c r="Q46" i="16" s="1"/>
  <c r="Q30" i="16"/>
  <c r="Q31" i="16"/>
  <c r="P30" i="16"/>
  <c r="P31" i="16"/>
  <c r="K29" i="16"/>
  <c r="K30" i="16"/>
  <c r="K31" i="16"/>
  <c r="F29" i="16"/>
  <c r="F30" i="16"/>
  <c r="F31" i="16"/>
  <c r="Q14" i="16"/>
  <c r="Q15" i="16"/>
  <c r="Q16" i="16"/>
  <c r="P14" i="16"/>
  <c r="P15" i="16"/>
  <c r="P16" i="16"/>
  <c r="K15" i="16"/>
  <c r="K16" i="16"/>
  <c r="F15" i="16"/>
  <c r="F16" i="16"/>
  <c r="O37" i="15"/>
  <c r="O38" i="15"/>
  <c r="O39" i="15"/>
  <c r="O40" i="15"/>
  <c r="O41" i="15"/>
  <c r="O42" i="15"/>
  <c r="O43" i="15"/>
  <c r="O44" i="15"/>
  <c r="O45" i="15"/>
  <c r="Q45" i="15" s="1"/>
  <c r="O46" i="15"/>
  <c r="O47" i="15"/>
  <c r="N37" i="15"/>
  <c r="N38" i="15"/>
  <c r="N39" i="15"/>
  <c r="N40" i="15"/>
  <c r="N41" i="15"/>
  <c r="N42" i="15"/>
  <c r="N43" i="15"/>
  <c r="N44" i="15"/>
  <c r="N45" i="15"/>
  <c r="N46" i="15"/>
  <c r="N47" i="15"/>
  <c r="M37" i="15"/>
  <c r="M38" i="15"/>
  <c r="M39" i="15"/>
  <c r="M40" i="15"/>
  <c r="M41" i="15"/>
  <c r="M42" i="15"/>
  <c r="M43" i="15"/>
  <c r="M44" i="15"/>
  <c r="M45" i="15"/>
  <c r="M46" i="15"/>
  <c r="L37" i="15"/>
  <c r="L38" i="15"/>
  <c r="L39" i="15"/>
  <c r="L40" i="15"/>
  <c r="L41" i="15"/>
  <c r="L42" i="15"/>
  <c r="L43" i="15"/>
  <c r="L44" i="15"/>
  <c r="L45" i="15"/>
  <c r="L46" i="15"/>
  <c r="L47" i="15"/>
  <c r="J37" i="15"/>
  <c r="J38" i="15"/>
  <c r="J48" i="15" s="1"/>
  <c r="J39" i="15"/>
  <c r="J40" i="15"/>
  <c r="J41" i="15"/>
  <c r="J42" i="15"/>
  <c r="J43" i="15"/>
  <c r="J44" i="15"/>
  <c r="J45" i="15"/>
  <c r="J46" i="15"/>
  <c r="J47" i="15"/>
  <c r="I37" i="15"/>
  <c r="I38" i="15"/>
  <c r="I39" i="15"/>
  <c r="I40" i="15"/>
  <c r="I41" i="15"/>
  <c r="I42" i="15"/>
  <c r="I43" i="15"/>
  <c r="I44" i="15"/>
  <c r="I45" i="15"/>
  <c r="I46" i="15"/>
  <c r="I47" i="15"/>
  <c r="H37" i="15"/>
  <c r="H38" i="15"/>
  <c r="H39" i="15"/>
  <c r="H40" i="15"/>
  <c r="H41" i="15"/>
  <c r="H42" i="15"/>
  <c r="H43" i="15"/>
  <c r="H44" i="15"/>
  <c r="H45" i="15"/>
  <c r="H46" i="15"/>
  <c r="H47" i="15"/>
  <c r="G37" i="15"/>
  <c r="K37" i="15" s="1"/>
  <c r="G38" i="15"/>
  <c r="G39" i="15"/>
  <c r="G40" i="15"/>
  <c r="K40" i="15" s="1"/>
  <c r="G41" i="15"/>
  <c r="G42" i="15"/>
  <c r="G43" i="15"/>
  <c r="G44" i="15"/>
  <c r="G45" i="15"/>
  <c r="K45" i="15" s="1"/>
  <c r="G46" i="15"/>
  <c r="G47" i="15"/>
  <c r="E37" i="15"/>
  <c r="E38" i="15"/>
  <c r="E39" i="15"/>
  <c r="E40" i="15"/>
  <c r="E41" i="15"/>
  <c r="E42" i="15"/>
  <c r="E43" i="15"/>
  <c r="E44" i="15"/>
  <c r="E45" i="15"/>
  <c r="E46" i="15"/>
  <c r="D37" i="15"/>
  <c r="D38" i="15"/>
  <c r="D39" i="15"/>
  <c r="D40" i="15"/>
  <c r="D41" i="15"/>
  <c r="D42" i="15"/>
  <c r="F42" i="15" s="1"/>
  <c r="D43" i="15"/>
  <c r="D44" i="15"/>
  <c r="D45" i="15"/>
  <c r="D46" i="15"/>
  <c r="C37" i="15"/>
  <c r="C38" i="15"/>
  <c r="C39" i="15"/>
  <c r="C40" i="15"/>
  <c r="C41" i="15"/>
  <c r="C42" i="15"/>
  <c r="C43" i="15"/>
  <c r="C44" i="15"/>
  <c r="F44" i="15" s="1"/>
  <c r="C45" i="15"/>
  <c r="C46" i="15"/>
  <c r="C47" i="15"/>
  <c r="B37" i="15"/>
  <c r="B38" i="15"/>
  <c r="B39" i="15"/>
  <c r="B40" i="15"/>
  <c r="B41" i="15"/>
  <c r="B42" i="15"/>
  <c r="B43" i="15"/>
  <c r="B44" i="15"/>
  <c r="B45" i="15"/>
  <c r="F45" i="15" s="1"/>
  <c r="B46" i="15"/>
  <c r="B47" i="15"/>
  <c r="K43" i="15"/>
  <c r="Q22" i="15"/>
  <c r="Q23" i="15"/>
  <c r="Q24" i="15"/>
  <c r="Q25" i="15"/>
  <c r="Q26" i="15"/>
  <c r="Q27" i="15"/>
  <c r="Q28" i="15"/>
  <c r="Q29" i="15"/>
  <c r="Q30" i="15"/>
  <c r="Q31" i="15"/>
  <c r="Q32" i="15"/>
  <c r="P22" i="15"/>
  <c r="P23" i="15"/>
  <c r="P24" i="15"/>
  <c r="P25" i="15"/>
  <c r="P26" i="15"/>
  <c r="P27" i="15"/>
  <c r="P28" i="15"/>
  <c r="P29" i="15"/>
  <c r="P30" i="15"/>
  <c r="P31" i="15"/>
  <c r="P32" i="15"/>
  <c r="K22" i="15"/>
  <c r="K23" i="15"/>
  <c r="K24" i="15"/>
  <c r="K25" i="15"/>
  <c r="K26" i="15"/>
  <c r="K27" i="15"/>
  <c r="K28" i="15"/>
  <c r="K29" i="15"/>
  <c r="K30" i="15"/>
  <c r="K31" i="15"/>
  <c r="K32" i="15"/>
  <c r="F22" i="15"/>
  <c r="F23" i="15"/>
  <c r="F24" i="15"/>
  <c r="F25" i="15"/>
  <c r="F26" i="15"/>
  <c r="F27" i="15"/>
  <c r="F28" i="15"/>
  <c r="F29" i="15"/>
  <c r="F30" i="15"/>
  <c r="F31" i="15"/>
  <c r="F32" i="15"/>
  <c r="Q7" i="15"/>
  <c r="Q8" i="15"/>
  <c r="Q9" i="15"/>
  <c r="Q10" i="15"/>
  <c r="Q11" i="15"/>
  <c r="Q12" i="15"/>
  <c r="Q13" i="15"/>
  <c r="Q14" i="15"/>
  <c r="Q15" i="15"/>
  <c r="Q16" i="15"/>
  <c r="Q17" i="15"/>
  <c r="P7" i="15"/>
  <c r="P8" i="15"/>
  <c r="P9" i="15"/>
  <c r="P10" i="15"/>
  <c r="P11" i="15"/>
  <c r="P12" i="15"/>
  <c r="P13" i="15"/>
  <c r="P14" i="15"/>
  <c r="P15" i="15"/>
  <c r="P16" i="15"/>
  <c r="P17" i="15"/>
  <c r="K7" i="15"/>
  <c r="K8" i="15"/>
  <c r="K9" i="15"/>
  <c r="K10" i="15"/>
  <c r="K11" i="15"/>
  <c r="K12" i="15"/>
  <c r="K13" i="15"/>
  <c r="K14" i="15"/>
  <c r="K15" i="15"/>
  <c r="K16" i="15"/>
  <c r="K17" i="15"/>
  <c r="F7" i="15"/>
  <c r="F8" i="15"/>
  <c r="F9" i="15"/>
  <c r="F10" i="15"/>
  <c r="F11" i="15"/>
  <c r="F12" i="15"/>
  <c r="F13" i="15"/>
  <c r="F14" i="15"/>
  <c r="F15" i="15"/>
  <c r="F16" i="15"/>
  <c r="F17" i="15"/>
  <c r="P3" i="15"/>
  <c r="B3" i="15"/>
  <c r="O46" i="12"/>
  <c r="O47" i="12"/>
  <c r="N46" i="12"/>
  <c r="N47" i="12"/>
  <c r="M46" i="12"/>
  <c r="M47" i="12"/>
  <c r="L46" i="12"/>
  <c r="L47" i="12"/>
  <c r="P47" i="12" s="1"/>
  <c r="J46" i="12"/>
  <c r="J47" i="12"/>
  <c r="I46" i="12"/>
  <c r="I47" i="12"/>
  <c r="H46" i="12"/>
  <c r="K46" i="12" s="1"/>
  <c r="H47" i="12"/>
  <c r="G46" i="12"/>
  <c r="G47" i="12"/>
  <c r="K47" i="12" s="1"/>
  <c r="E46" i="12"/>
  <c r="E47" i="12"/>
  <c r="D46" i="12"/>
  <c r="Q46" i="12" s="1"/>
  <c r="D47" i="12"/>
  <c r="C46" i="12"/>
  <c r="C47" i="12"/>
  <c r="B46" i="12"/>
  <c r="B47" i="12"/>
  <c r="F46" i="12"/>
  <c r="Q23" i="12"/>
  <c r="Q24" i="12"/>
  <c r="Q25" i="12"/>
  <c r="Q26" i="12"/>
  <c r="Q27" i="12"/>
  <c r="Q28" i="12"/>
  <c r="Q29" i="12"/>
  <c r="Q30" i="12"/>
  <c r="Q31" i="12"/>
  <c r="Q32" i="12"/>
  <c r="Q33" i="12"/>
  <c r="P23" i="12"/>
  <c r="P24" i="12"/>
  <c r="P25" i="12"/>
  <c r="P26" i="12"/>
  <c r="P27" i="12"/>
  <c r="P28" i="12"/>
  <c r="P29" i="12"/>
  <c r="P30" i="12"/>
  <c r="P31" i="12"/>
  <c r="P32" i="12"/>
  <c r="P33" i="12"/>
  <c r="K23" i="12"/>
  <c r="K24" i="12"/>
  <c r="K25" i="12"/>
  <c r="K26" i="12"/>
  <c r="K27" i="12"/>
  <c r="K28" i="12"/>
  <c r="K29" i="12"/>
  <c r="K30" i="12"/>
  <c r="K31" i="12"/>
  <c r="K32" i="12"/>
  <c r="K33" i="12"/>
  <c r="F23" i="12"/>
  <c r="F24" i="12"/>
  <c r="F25" i="12"/>
  <c r="F26" i="12"/>
  <c r="F27" i="12"/>
  <c r="F28" i="12"/>
  <c r="F29" i="12"/>
  <c r="F30" i="12"/>
  <c r="F31" i="12"/>
  <c r="F32" i="12"/>
  <c r="F33" i="12"/>
  <c r="Q8" i="12"/>
  <c r="Q9" i="12"/>
  <c r="Q10" i="12"/>
  <c r="Q11" i="12"/>
  <c r="Q12" i="12"/>
  <c r="Q13" i="12"/>
  <c r="Q14" i="12"/>
  <c r="Q15" i="12"/>
  <c r="Q16" i="12"/>
  <c r="Q17" i="12"/>
  <c r="Q18" i="12"/>
  <c r="P8" i="12"/>
  <c r="P9" i="12"/>
  <c r="P10" i="12"/>
  <c r="P11" i="12"/>
  <c r="P12" i="12"/>
  <c r="P13" i="12"/>
  <c r="P14" i="12"/>
  <c r="P15" i="12"/>
  <c r="P16" i="12"/>
  <c r="P17" i="12"/>
  <c r="P18" i="12"/>
  <c r="K8" i="12"/>
  <c r="K9" i="12"/>
  <c r="K10" i="12"/>
  <c r="K11" i="12"/>
  <c r="K12" i="12"/>
  <c r="K13" i="12"/>
  <c r="K14" i="12"/>
  <c r="K15" i="12"/>
  <c r="K16" i="12"/>
  <c r="K17" i="12"/>
  <c r="K18" i="12"/>
  <c r="F8" i="12"/>
  <c r="F9" i="12"/>
  <c r="F10" i="12"/>
  <c r="F11" i="12"/>
  <c r="F12" i="12"/>
  <c r="F13" i="12"/>
  <c r="F14" i="12"/>
  <c r="F15" i="12"/>
  <c r="F16" i="12"/>
  <c r="F17" i="12"/>
  <c r="F18" i="12"/>
  <c r="P4" i="12"/>
  <c r="B4" i="12"/>
  <c r="O45" i="14"/>
  <c r="O46" i="14"/>
  <c r="N46" i="14"/>
  <c r="M45" i="14"/>
  <c r="M46" i="14"/>
  <c r="L46" i="14"/>
  <c r="L47" i="14"/>
  <c r="J45" i="14"/>
  <c r="J46" i="14"/>
  <c r="I45" i="14"/>
  <c r="I46" i="14"/>
  <c r="I47" i="14"/>
  <c r="H45" i="14"/>
  <c r="H46" i="14"/>
  <c r="G45" i="14"/>
  <c r="K45" i="14" s="1"/>
  <c r="G46" i="14"/>
  <c r="E45" i="14"/>
  <c r="E46" i="14"/>
  <c r="D45" i="14"/>
  <c r="D46" i="14"/>
  <c r="C45" i="14"/>
  <c r="C46" i="14"/>
  <c r="B45" i="14"/>
  <c r="B46" i="14"/>
  <c r="Q30" i="14"/>
  <c r="Q31" i="14"/>
  <c r="P30" i="14"/>
  <c r="P31" i="14"/>
  <c r="K30" i="14"/>
  <c r="K31" i="14"/>
  <c r="F30" i="14"/>
  <c r="F31" i="14"/>
  <c r="Q14" i="14"/>
  <c r="Q15" i="14"/>
  <c r="Q16" i="14"/>
  <c r="P14" i="14"/>
  <c r="P15" i="14"/>
  <c r="P16" i="14"/>
  <c r="K14" i="14"/>
  <c r="K15" i="14"/>
  <c r="K16" i="14"/>
  <c r="F14" i="14"/>
  <c r="F15" i="14"/>
  <c r="F16" i="14"/>
  <c r="P3" i="14"/>
  <c r="B3" i="14"/>
  <c r="AZ41" i="1"/>
  <c r="AY40" i="1"/>
  <c r="AY41" i="1"/>
  <c r="AX41" i="1"/>
  <c r="AW40" i="1"/>
  <c r="AW41" i="1"/>
  <c r="AU40" i="1"/>
  <c r="AU41" i="1"/>
  <c r="AT41" i="1"/>
  <c r="AS40" i="1"/>
  <c r="AS41" i="1"/>
  <c r="AR40" i="1"/>
  <c r="AR41" i="1"/>
  <c r="AP40" i="1"/>
  <c r="AP41" i="1"/>
  <c r="AO40" i="1"/>
  <c r="AO41" i="1"/>
  <c r="AN40" i="1"/>
  <c r="AN41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7" i="1"/>
  <c r="AJ28" i="1"/>
  <c r="AJ29" i="1"/>
  <c r="AJ30" i="1"/>
  <c r="AJ34" i="1"/>
  <c r="AJ35" i="1"/>
  <c r="AJ36" i="1"/>
  <c r="AJ40" i="1"/>
  <c r="AJ41" i="1"/>
  <c r="AI4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7" i="1"/>
  <c r="AI28" i="1"/>
  <c r="AI29" i="1"/>
  <c r="AI30" i="1"/>
  <c r="AI34" i="1"/>
  <c r="AI35" i="1"/>
  <c r="AI36" i="1"/>
  <c r="AI40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7" i="1"/>
  <c r="Y13" i="1"/>
  <c r="Y14" i="1"/>
  <c r="Y15" i="1"/>
  <c r="Y16" i="1"/>
  <c r="Y17" i="1"/>
  <c r="Y18" i="1"/>
  <c r="Y19" i="1"/>
  <c r="Y20" i="1"/>
  <c r="Y21" i="1"/>
  <c r="Y22" i="1"/>
  <c r="Y23" i="1"/>
  <c r="Y24" i="1"/>
  <c r="Y27" i="1"/>
  <c r="Y41" i="1"/>
  <c r="R13" i="1"/>
  <c r="R14" i="1"/>
  <c r="R15" i="1"/>
  <c r="R16" i="1"/>
  <c r="R17" i="1"/>
  <c r="R18" i="1"/>
  <c r="R19" i="1"/>
  <c r="R20" i="1"/>
  <c r="R21" i="1"/>
  <c r="R22" i="1"/>
  <c r="R23" i="1"/>
  <c r="R24" i="1"/>
  <c r="R27" i="1"/>
  <c r="R40" i="1"/>
  <c r="R41" i="1"/>
  <c r="Q13" i="1"/>
  <c r="Q14" i="1"/>
  <c r="Q15" i="1"/>
  <c r="Q16" i="1"/>
  <c r="Q17" i="1"/>
  <c r="Q18" i="1"/>
  <c r="Q19" i="1"/>
  <c r="Q20" i="1"/>
  <c r="Q21" i="1"/>
  <c r="Q22" i="1"/>
  <c r="Q23" i="1"/>
  <c r="Q24" i="1"/>
  <c r="Q27" i="1"/>
  <c r="Q40" i="1"/>
  <c r="Q41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L40" i="1"/>
  <c r="L41" i="1"/>
  <c r="G13" i="1"/>
  <c r="G14" i="1"/>
  <c r="G15" i="1"/>
  <c r="G16" i="1"/>
  <c r="G17" i="1"/>
  <c r="G18" i="1"/>
  <c r="G19" i="1"/>
  <c r="G20" i="1"/>
  <c r="G21" i="1"/>
  <c r="G22" i="1"/>
  <c r="G23" i="1"/>
  <c r="G24" i="1"/>
  <c r="G27" i="1"/>
  <c r="G28" i="1"/>
  <c r="G29" i="1"/>
  <c r="G41" i="1"/>
  <c r="P5" i="7"/>
  <c r="B5" i="7"/>
  <c r="P5" i="8"/>
  <c r="P5" i="6"/>
  <c r="O50" i="2"/>
  <c r="O51" i="2"/>
  <c r="N50" i="2"/>
  <c r="N51" i="2"/>
  <c r="M50" i="2"/>
  <c r="M51" i="2"/>
  <c r="L50" i="2"/>
  <c r="L51" i="2"/>
  <c r="J50" i="2"/>
  <c r="J51" i="2"/>
  <c r="I50" i="2"/>
  <c r="I51" i="2"/>
  <c r="H50" i="2"/>
  <c r="H51" i="2"/>
  <c r="G50" i="2"/>
  <c r="G51" i="2"/>
  <c r="E50" i="2"/>
  <c r="E51" i="2"/>
  <c r="D50" i="2"/>
  <c r="D51" i="2"/>
  <c r="C50" i="2"/>
  <c r="C51" i="2"/>
  <c r="F51" i="2" s="1"/>
  <c r="B50" i="2"/>
  <c r="B51" i="2"/>
  <c r="Q18" i="2"/>
  <c r="Q19" i="2"/>
  <c r="Q20" i="2"/>
  <c r="Q21" i="2"/>
  <c r="P18" i="2"/>
  <c r="P19" i="2"/>
  <c r="P20" i="2"/>
  <c r="P21" i="2"/>
  <c r="K18" i="2"/>
  <c r="K19" i="2"/>
  <c r="K20" i="2"/>
  <c r="K21" i="2"/>
  <c r="F19" i="2"/>
  <c r="F20" i="2"/>
  <c r="F21" i="2"/>
  <c r="Q31" i="2"/>
  <c r="Q32" i="2"/>
  <c r="Q33" i="2"/>
  <c r="Q34" i="2"/>
  <c r="Q35" i="2"/>
  <c r="Q36" i="2"/>
  <c r="P31" i="2"/>
  <c r="P32" i="2"/>
  <c r="P33" i="2"/>
  <c r="P34" i="2"/>
  <c r="P35" i="2"/>
  <c r="P36" i="2"/>
  <c r="K32" i="2"/>
  <c r="K33" i="2"/>
  <c r="K34" i="2"/>
  <c r="K35" i="2"/>
  <c r="K36" i="2"/>
  <c r="F32" i="2"/>
  <c r="F33" i="2"/>
  <c r="F34" i="2"/>
  <c r="F35" i="2"/>
  <c r="F36" i="2"/>
  <c r="O38" i="21"/>
  <c r="O39" i="21"/>
  <c r="P39" i="21" s="1"/>
  <c r="O40" i="21"/>
  <c r="O41" i="21"/>
  <c r="O42" i="21"/>
  <c r="N38" i="21"/>
  <c r="N39" i="21"/>
  <c r="N40" i="21"/>
  <c r="P40" i="21" s="1"/>
  <c r="N41" i="21"/>
  <c r="N42" i="21"/>
  <c r="M38" i="21"/>
  <c r="M39" i="21"/>
  <c r="M40" i="21"/>
  <c r="M41" i="21"/>
  <c r="I39" i="21"/>
  <c r="K39" i="21" s="1"/>
  <c r="I40" i="21"/>
  <c r="G39" i="21"/>
  <c r="G40" i="21"/>
  <c r="G41" i="21"/>
  <c r="E39" i="21"/>
  <c r="E40" i="21"/>
  <c r="E41" i="21"/>
  <c r="D39" i="21"/>
  <c r="D40" i="21"/>
  <c r="D41" i="21"/>
  <c r="C39" i="21"/>
  <c r="C40" i="21"/>
  <c r="B39" i="21"/>
  <c r="B40" i="21"/>
  <c r="Q22" i="21"/>
  <c r="Q23" i="21"/>
  <c r="Q24" i="21"/>
  <c r="Q25" i="21"/>
  <c r="Q26" i="21"/>
  <c r="Q27" i="21"/>
  <c r="P22" i="21"/>
  <c r="P23" i="21"/>
  <c r="P24" i="21"/>
  <c r="P25" i="21"/>
  <c r="P26" i="21"/>
  <c r="P27" i="21"/>
  <c r="K22" i="21"/>
  <c r="K23" i="21"/>
  <c r="K24" i="21"/>
  <c r="K25" i="21"/>
  <c r="K26" i="21"/>
  <c r="K27" i="21"/>
  <c r="F22" i="21"/>
  <c r="F23" i="21"/>
  <c r="F24" i="21"/>
  <c r="F25" i="21"/>
  <c r="F26" i="21"/>
  <c r="F27" i="21"/>
  <c r="Q7" i="21"/>
  <c r="Q8" i="21"/>
  <c r="Q9" i="21"/>
  <c r="Q10" i="21"/>
  <c r="Q11" i="21"/>
  <c r="Q12" i="21"/>
  <c r="P7" i="21"/>
  <c r="P8" i="21"/>
  <c r="P9" i="21"/>
  <c r="P10" i="21"/>
  <c r="P11" i="21"/>
  <c r="K7" i="21"/>
  <c r="K8" i="21"/>
  <c r="K9" i="21"/>
  <c r="K10" i="21"/>
  <c r="K11" i="21"/>
  <c r="K12" i="21"/>
  <c r="K13" i="21"/>
  <c r="F7" i="21"/>
  <c r="F8" i="21"/>
  <c r="F9" i="21"/>
  <c r="F10" i="21"/>
  <c r="F11" i="21"/>
  <c r="F12" i="21"/>
  <c r="O39" i="20"/>
  <c r="O40" i="20"/>
  <c r="O41" i="20"/>
  <c r="N39" i="20"/>
  <c r="N40" i="20"/>
  <c r="M39" i="20"/>
  <c r="M40" i="20"/>
  <c r="L39" i="20"/>
  <c r="L40" i="20"/>
  <c r="J39" i="20"/>
  <c r="J40" i="20"/>
  <c r="J41" i="20"/>
  <c r="I39" i="20"/>
  <c r="I40" i="20"/>
  <c r="I41" i="20"/>
  <c r="H39" i="20"/>
  <c r="K39" i="20" s="1"/>
  <c r="H40" i="20"/>
  <c r="H41" i="20"/>
  <c r="G39" i="20"/>
  <c r="G40" i="20"/>
  <c r="G41" i="20"/>
  <c r="E39" i="20"/>
  <c r="Q39" i="20" s="1"/>
  <c r="E40" i="20"/>
  <c r="D39" i="20"/>
  <c r="D40" i="20"/>
  <c r="D41" i="20"/>
  <c r="C39" i="20"/>
  <c r="C40" i="20"/>
  <c r="B39" i="20"/>
  <c r="B40" i="20"/>
  <c r="Q23" i="20"/>
  <c r="Q24" i="20"/>
  <c r="Q25" i="20"/>
  <c r="Q26" i="20"/>
  <c r="Q27" i="20"/>
  <c r="Q28" i="20"/>
  <c r="P23" i="20"/>
  <c r="P24" i="20"/>
  <c r="P25" i="20"/>
  <c r="P26" i="20"/>
  <c r="K23" i="20"/>
  <c r="K24" i="20"/>
  <c r="K25" i="20"/>
  <c r="K26" i="20"/>
  <c r="K27" i="20"/>
  <c r="F24" i="20"/>
  <c r="F25" i="20"/>
  <c r="F26" i="20"/>
  <c r="F27" i="20"/>
  <c r="Q8" i="20"/>
  <c r="Q9" i="20"/>
  <c r="Q10" i="20"/>
  <c r="Q11" i="20"/>
  <c r="Q12" i="20"/>
  <c r="Q13" i="20"/>
  <c r="P8" i="20"/>
  <c r="P9" i="20"/>
  <c r="P10" i="20"/>
  <c r="P11" i="20"/>
  <c r="K8" i="20"/>
  <c r="K9" i="20"/>
  <c r="K10" i="20"/>
  <c r="K11" i="20"/>
  <c r="K12" i="20"/>
  <c r="F8" i="20"/>
  <c r="F9" i="20"/>
  <c r="F10" i="20"/>
  <c r="F11" i="20"/>
  <c r="O41" i="19"/>
  <c r="O42" i="19"/>
  <c r="N41" i="19"/>
  <c r="N42" i="19"/>
  <c r="N43" i="19"/>
  <c r="M41" i="19"/>
  <c r="M42" i="19"/>
  <c r="M43" i="19"/>
  <c r="L41" i="19"/>
  <c r="P41" i="19" s="1"/>
  <c r="L42" i="19"/>
  <c r="L43" i="19"/>
  <c r="J41" i="19"/>
  <c r="J42" i="19"/>
  <c r="I41" i="19"/>
  <c r="I42" i="19"/>
  <c r="H41" i="19"/>
  <c r="K41" i="19" s="1"/>
  <c r="H42" i="19"/>
  <c r="G41" i="19"/>
  <c r="G42" i="19"/>
  <c r="E41" i="19"/>
  <c r="E42" i="19"/>
  <c r="D41" i="19"/>
  <c r="D42" i="19"/>
  <c r="C41" i="19"/>
  <c r="C42" i="19"/>
  <c r="F42" i="19" s="1"/>
  <c r="B41" i="19"/>
  <c r="F41" i="19" s="1"/>
  <c r="B42" i="19"/>
  <c r="K7" i="18"/>
  <c r="K8" i="18"/>
  <c r="K9" i="18"/>
  <c r="K10" i="18"/>
  <c r="K11" i="18"/>
  <c r="F7" i="18"/>
  <c r="F8" i="18"/>
  <c r="F9" i="18"/>
  <c r="F10" i="18"/>
  <c r="F11" i="18"/>
  <c r="F12" i="18"/>
  <c r="F13" i="18"/>
  <c r="F14" i="18"/>
  <c r="O38" i="18"/>
  <c r="O39" i="18"/>
  <c r="N38" i="18"/>
  <c r="N39" i="18"/>
  <c r="N40" i="18"/>
  <c r="M38" i="18"/>
  <c r="M39" i="18"/>
  <c r="M40" i="18"/>
  <c r="L38" i="18"/>
  <c r="P38" i="18" s="1"/>
  <c r="L39" i="18"/>
  <c r="L40" i="18"/>
  <c r="J38" i="18"/>
  <c r="J39" i="18"/>
  <c r="J40" i="18"/>
  <c r="I38" i="18"/>
  <c r="I39" i="18"/>
  <c r="I40" i="18"/>
  <c r="H38" i="18"/>
  <c r="H39" i="18"/>
  <c r="H40" i="18"/>
  <c r="G38" i="18"/>
  <c r="G39" i="18"/>
  <c r="K39" i="18" s="1"/>
  <c r="G40" i="18"/>
  <c r="E38" i="18"/>
  <c r="E39" i="18"/>
  <c r="E40" i="18"/>
  <c r="D38" i="18"/>
  <c r="D39" i="18"/>
  <c r="D40" i="18"/>
  <c r="C38" i="18"/>
  <c r="C39" i="18"/>
  <c r="B38" i="18"/>
  <c r="B39" i="18"/>
  <c r="F39" i="18" s="1"/>
  <c r="O39" i="16"/>
  <c r="O40" i="16"/>
  <c r="N39" i="16"/>
  <c r="N40" i="16"/>
  <c r="Q40" i="16" s="1"/>
  <c r="M39" i="16"/>
  <c r="M40" i="16"/>
  <c r="L39" i="16"/>
  <c r="L40" i="16"/>
  <c r="L41" i="16"/>
  <c r="N41" i="16"/>
  <c r="J39" i="16"/>
  <c r="J40" i="16"/>
  <c r="J41" i="16"/>
  <c r="I39" i="16"/>
  <c r="I40" i="16"/>
  <c r="H39" i="16"/>
  <c r="K39" i="16" s="1"/>
  <c r="H40" i="16"/>
  <c r="G39" i="16"/>
  <c r="G40" i="16"/>
  <c r="E39" i="16"/>
  <c r="E40" i="16"/>
  <c r="D39" i="16"/>
  <c r="D40" i="16"/>
  <c r="D41" i="16"/>
  <c r="C39" i="16"/>
  <c r="B39" i="16"/>
  <c r="B40" i="16"/>
  <c r="Q22" i="16"/>
  <c r="Q33" i="16" s="1"/>
  <c r="Q23" i="16"/>
  <c r="Q24" i="16"/>
  <c r="Q25" i="16"/>
  <c r="Q26" i="16"/>
  <c r="P22" i="16"/>
  <c r="P23" i="16"/>
  <c r="P33" i="16" s="1"/>
  <c r="P24" i="16"/>
  <c r="P25" i="16"/>
  <c r="P26" i="16"/>
  <c r="P27" i="16"/>
  <c r="K22" i="16"/>
  <c r="K23" i="16"/>
  <c r="K24" i="16"/>
  <c r="K25" i="16"/>
  <c r="K26" i="16"/>
  <c r="K27" i="16"/>
  <c r="F22" i="16"/>
  <c r="F23" i="16"/>
  <c r="F33" i="16" s="1"/>
  <c r="F24" i="16"/>
  <c r="F25" i="16"/>
  <c r="F26" i="16"/>
  <c r="Q7" i="16"/>
  <c r="Q8" i="16"/>
  <c r="Q9" i="16"/>
  <c r="Q10" i="16"/>
  <c r="Q11" i="16"/>
  <c r="P7" i="16"/>
  <c r="P8" i="16"/>
  <c r="P9" i="16"/>
  <c r="P10" i="16"/>
  <c r="P18" i="16" s="1"/>
  <c r="K7" i="16"/>
  <c r="K8" i="16"/>
  <c r="K9" i="16"/>
  <c r="K10" i="16"/>
  <c r="K11" i="16"/>
  <c r="F7" i="16"/>
  <c r="F18" i="16" s="1"/>
  <c r="F8" i="16"/>
  <c r="F9" i="16"/>
  <c r="F10" i="16"/>
  <c r="O42" i="14"/>
  <c r="O43" i="14"/>
  <c r="N42" i="14"/>
  <c r="P42" i="14" s="1"/>
  <c r="N43" i="14"/>
  <c r="N44" i="14"/>
  <c r="M42" i="14"/>
  <c r="M43" i="14"/>
  <c r="L42" i="14"/>
  <c r="L43" i="14"/>
  <c r="L44" i="14"/>
  <c r="J42" i="14"/>
  <c r="J43" i="14"/>
  <c r="I42" i="14"/>
  <c r="I43" i="14"/>
  <c r="H42" i="14"/>
  <c r="K42" i="14" s="1"/>
  <c r="H43" i="14"/>
  <c r="G42" i="14"/>
  <c r="G43" i="14"/>
  <c r="E42" i="14"/>
  <c r="E43" i="14"/>
  <c r="D42" i="14"/>
  <c r="D43" i="14"/>
  <c r="C42" i="14"/>
  <c r="C43" i="14"/>
  <c r="B42" i="14"/>
  <c r="B43" i="14"/>
  <c r="Q22" i="14"/>
  <c r="Q23" i="14"/>
  <c r="Q24" i="14"/>
  <c r="Q25" i="14"/>
  <c r="P22" i="14"/>
  <c r="P23" i="14"/>
  <c r="P24" i="14"/>
  <c r="K22" i="14"/>
  <c r="K23" i="14"/>
  <c r="K24" i="14"/>
  <c r="K25" i="14"/>
  <c r="F22" i="14"/>
  <c r="F23" i="14"/>
  <c r="F24" i="14"/>
  <c r="F25" i="14"/>
  <c r="Q7" i="14"/>
  <c r="Q8" i="14"/>
  <c r="Q9" i="14"/>
  <c r="Q10" i="14"/>
  <c r="P7" i="14"/>
  <c r="P8" i="14"/>
  <c r="P9" i="14"/>
  <c r="P10" i="14"/>
  <c r="K7" i="14"/>
  <c r="K8" i="14"/>
  <c r="K9" i="14"/>
  <c r="K10" i="14"/>
  <c r="K11" i="14"/>
  <c r="F7" i="14"/>
  <c r="F8" i="14"/>
  <c r="F9" i="14"/>
  <c r="F10" i="14"/>
  <c r="F11" i="14"/>
  <c r="O41" i="12"/>
  <c r="O42" i="12"/>
  <c r="O43" i="12"/>
  <c r="O44" i="12"/>
  <c r="N41" i="12"/>
  <c r="N42" i="12"/>
  <c r="M41" i="12"/>
  <c r="M42" i="12"/>
  <c r="L41" i="12"/>
  <c r="L42" i="12"/>
  <c r="L43" i="12"/>
  <c r="L44" i="12"/>
  <c r="J41" i="12"/>
  <c r="J42" i="12"/>
  <c r="I41" i="12"/>
  <c r="I42" i="12"/>
  <c r="H41" i="12"/>
  <c r="H42" i="12"/>
  <c r="G41" i="12"/>
  <c r="G42" i="12"/>
  <c r="E41" i="12"/>
  <c r="E42" i="12"/>
  <c r="D41" i="12"/>
  <c r="D42" i="12"/>
  <c r="C41" i="12"/>
  <c r="C42" i="12"/>
  <c r="B41" i="12"/>
  <c r="O42" i="8"/>
  <c r="P42" i="8" s="1"/>
  <c r="N42" i="8"/>
  <c r="M42" i="8"/>
  <c r="L42" i="8"/>
  <c r="J42" i="8"/>
  <c r="I42" i="8"/>
  <c r="H42" i="8"/>
  <c r="G42" i="8"/>
  <c r="E42" i="8"/>
  <c r="D42" i="8"/>
  <c r="D43" i="8"/>
  <c r="C42" i="8"/>
  <c r="B42" i="8"/>
  <c r="B43" i="8"/>
  <c r="Q25" i="8"/>
  <c r="Q26" i="8"/>
  <c r="Q27" i="8"/>
  <c r="P25" i="8"/>
  <c r="P26" i="8"/>
  <c r="P27" i="8"/>
  <c r="K25" i="8"/>
  <c r="K26" i="8"/>
  <c r="K27" i="8"/>
  <c r="F25" i="8"/>
  <c r="F26" i="8"/>
  <c r="F27" i="8"/>
  <c r="F28" i="8"/>
  <c r="Q9" i="8"/>
  <c r="Q10" i="8"/>
  <c r="Q11" i="8"/>
  <c r="Q12" i="8"/>
  <c r="P9" i="8"/>
  <c r="P10" i="8"/>
  <c r="P11" i="8"/>
  <c r="P12" i="8"/>
  <c r="K9" i="8"/>
  <c r="K10" i="8"/>
  <c r="K11" i="8"/>
  <c r="K12" i="8"/>
  <c r="F9" i="8"/>
  <c r="F10" i="8"/>
  <c r="F11" i="8"/>
  <c r="F12" i="8"/>
  <c r="O41" i="6"/>
  <c r="O42" i="6"/>
  <c r="N41" i="6"/>
  <c r="N42" i="6"/>
  <c r="M41" i="6"/>
  <c r="P41" i="6" s="1"/>
  <c r="M42" i="6"/>
  <c r="L41" i="6"/>
  <c r="L42" i="6"/>
  <c r="J41" i="6"/>
  <c r="J42" i="6"/>
  <c r="I41" i="6"/>
  <c r="I42" i="6"/>
  <c r="I43" i="6"/>
  <c r="H41" i="6"/>
  <c r="H42" i="6"/>
  <c r="H43" i="6"/>
  <c r="G41" i="6"/>
  <c r="G42" i="6"/>
  <c r="G43" i="6"/>
  <c r="E41" i="6"/>
  <c r="E42" i="6"/>
  <c r="D41" i="6"/>
  <c r="D42" i="6"/>
  <c r="C41" i="6"/>
  <c r="C42" i="6"/>
  <c r="B41" i="6"/>
  <c r="B42" i="6"/>
  <c r="Q24" i="6"/>
  <c r="Q25" i="6"/>
  <c r="Q26" i="6"/>
  <c r="Q27" i="6"/>
  <c r="Q28" i="6"/>
  <c r="Q34" i="6"/>
  <c r="P24" i="6"/>
  <c r="P25" i="6"/>
  <c r="P26" i="6"/>
  <c r="P27" i="6"/>
  <c r="P28" i="6"/>
  <c r="K24" i="6"/>
  <c r="K25" i="6"/>
  <c r="K26" i="6"/>
  <c r="K27" i="6"/>
  <c r="K28" i="6"/>
  <c r="K34" i="6"/>
  <c r="F24" i="6"/>
  <c r="F25" i="6"/>
  <c r="F26" i="6"/>
  <c r="F27" i="6"/>
  <c r="F28" i="6"/>
  <c r="F29" i="6"/>
  <c r="F34" i="6"/>
  <c r="Q9" i="6"/>
  <c r="Q10" i="6"/>
  <c r="Q11" i="6"/>
  <c r="Q12" i="6"/>
  <c r="Q13" i="6"/>
  <c r="Q14" i="6"/>
  <c r="Q15" i="6"/>
  <c r="Q19" i="6"/>
  <c r="P9" i="6"/>
  <c r="P10" i="6"/>
  <c r="P11" i="6"/>
  <c r="P12" i="6"/>
  <c r="P13" i="6"/>
  <c r="P14" i="6"/>
  <c r="P15" i="6"/>
  <c r="P19" i="6"/>
  <c r="K9" i="6"/>
  <c r="K10" i="6"/>
  <c r="K11" i="6"/>
  <c r="K12" i="6"/>
  <c r="K13" i="6"/>
  <c r="K14" i="6"/>
  <c r="K15" i="6"/>
  <c r="K19" i="6"/>
  <c r="F9" i="6"/>
  <c r="F10" i="6"/>
  <c r="F11" i="6"/>
  <c r="F12" i="6"/>
  <c r="F13" i="6"/>
  <c r="F14" i="6"/>
  <c r="F15" i="6"/>
  <c r="F19" i="6"/>
  <c r="O42" i="5"/>
  <c r="O43" i="5"/>
  <c r="O44" i="5"/>
  <c r="N42" i="5"/>
  <c r="N43" i="5"/>
  <c r="N44" i="5"/>
  <c r="M42" i="5"/>
  <c r="M43" i="5"/>
  <c r="M44" i="5"/>
  <c r="L42" i="5"/>
  <c r="L43" i="5"/>
  <c r="P43" i="5" s="1"/>
  <c r="J42" i="5"/>
  <c r="J43" i="5"/>
  <c r="J44" i="5"/>
  <c r="I42" i="5"/>
  <c r="I43" i="5"/>
  <c r="H42" i="5"/>
  <c r="K42" i="5" s="1"/>
  <c r="H43" i="5"/>
  <c r="G42" i="5"/>
  <c r="G43" i="5"/>
  <c r="G44" i="5"/>
  <c r="E42" i="5"/>
  <c r="E43" i="5"/>
  <c r="E44" i="5"/>
  <c r="D42" i="5"/>
  <c r="D43" i="5"/>
  <c r="C42" i="5"/>
  <c r="C43" i="5"/>
  <c r="B42" i="5"/>
  <c r="B43" i="5"/>
  <c r="Q24" i="5"/>
  <c r="Q25" i="5"/>
  <c r="Q26" i="5"/>
  <c r="Q27" i="5"/>
  <c r="Q34" i="5"/>
  <c r="P24" i="5"/>
  <c r="P25" i="5"/>
  <c r="P26" i="5"/>
  <c r="P27" i="5"/>
  <c r="P34" i="5"/>
  <c r="K24" i="5"/>
  <c r="K25" i="5"/>
  <c r="K26" i="5"/>
  <c r="K27" i="5"/>
  <c r="K33" i="5"/>
  <c r="K34" i="5"/>
  <c r="F24" i="5"/>
  <c r="F25" i="5"/>
  <c r="F26" i="5"/>
  <c r="F27" i="5"/>
  <c r="F28" i="5"/>
  <c r="F34" i="5"/>
  <c r="Q9" i="5"/>
  <c r="Q10" i="5"/>
  <c r="Q19" i="5"/>
  <c r="P9" i="5"/>
  <c r="P10" i="5"/>
  <c r="P19" i="5"/>
  <c r="K9" i="5"/>
  <c r="K19" i="5"/>
  <c r="F9" i="5"/>
  <c r="F10" i="5"/>
  <c r="F19" i="5"/>
  <c r="C35" i="4"/>
  <c r="D35" i="4"/>
  <c r="E35" i="4"/>
  <c r="G35" i="4"/>
  <c r="H35" i="4"/>
  <c r="I35" i="4"/>
  <c r="J35" i="4"/>
  <c r="L35" i="4"/>
  <c r="M35" i="4"/>
  <c r="N35" i="4"/>
  <c r="O35" i="4"/>
  <c r="B35" i="4"/>
  <c r="Q24" i="4"/>
  <c r="Q25" i="4"/>
  <c r="Q26" i="4"/>
  <c r="P24" i="4"/>
  <c r="P25" i="4"/>
  <c r="P26" i="4"/>
  <c r="P34" i="4"/>
  <c r="K24" i="4"/>
  <c r="K25" i="4"/>
  <c r="K26" i="4"/>
  <c r="K34" i="4"/>
  <c r="F24" i="4"/>
  <c r="F25" i="4"/>
  <c r="F26" i="4"/>
  <c r="F27" i="4"/>
  <c r="F34" i="4"/>
  <c r="C20" i="4"/>
  <c r="D20" i="4"/>
  <c r="E20" i="4"/>
  <c r="G20" i="4"/>
  <c r="H20" i="4"/>
  <c r="I20" i="4"/>
  <c r="J20" i="4"/>
  <c r="L20" i="4"/>
  <c r="M20" i="4"/>
  <c r="N20" i="4"/>
  <c r="O20" i="4"/>
  <c r="B20" i="4"/>
  <c r="Q19" i="4"/>
  <c r="P19" i="4"/>
  <c r="K19" i="4"/>
  <c r="F19" i="4"/>
  <c r="O48" i="2"/>
  <c r="O49" i="2"/>
  <c r="O52" i="2"/>
  <c r="N48" i="2"/>
  <c r="N49" i="2"/>
  <c r="P49" i="2" s="1"/>
  <c r="M48" i="2"/>
  <c r="P48" i="2" s="1"/>
  <c r="M49" i="2"/>
  <c r="M52" i="2"/>
  <c r="L48" i="2"/>
  <c r="L49" i="2"/>
  <c r="L52" i="2"/>
  <c r="J48" i="2"/>
  <c r="J49" i="2"/>
  <c r="J52" i="2"/>
  <c r="I48" i="2"/>
  <c r="I49" i="2"/>
  <c r="H48" i="2"/>
  <c r="K48" i="2" s="1"/>
  <c r="H49" i="2"/>
  <c r="K49" i="2" s="1"/>
  <c r="H52" i="2"/>
  <c r="G48" i="2"/>
  <c r="G49" i="2"/>
  <c r="G52" i="2"/>
  <c r="E48" i="2"/>
  <c r="E49" i="2"/>
  <c r="E52" i="2"/>
  <c r="D48" i="2"/>
  <c r="D49" i="2"/>
  <c r="C48" i="2"/>
  <c r="C49" i="2"/>
  <c r="B48" i="2"/>
  <c r="B49" i="2"/>
  <c r="C38" i="2"/>
  <c r="D38" i="2"/>
  <c r="E38" i="2"/>
  <c r="G38" i="2"/>
  <c r="H38" i="2"/>
  <c r="I38" i="2"/>
  <c r="J38" i="2"/>
  <c r="L38" i="2"/>
  <c r="M38" i="2"/>
  <c r="N38" i="2"/>
  <c r="O38" i="2"/>
  <c r="Q27" i="2"/>
  <c r="Q28" i="2"/>
  <c r="Q29" i="2"/>
  <c r="Q30" i="2"/>
  <c r="Q37" i="2"/>
  <c r="P27" i="2"/>
  <c r="P28" i="2"/>
  <c r="P29" i="2"/>
  <c r="P30" i="2"/>
  <c r="P37" i="2"/>
  <c r="K27" i="2"/>
  <c r="K28" i="2"/>
  <c r="K29" i="2"/>
  <c r="K30" i="2"/>
  <c r="K31" i="2"/>
  <c r="K37" i="2"/>
  <c r="F27" i="2"/>
  <c r="F28" i="2"/>
  <c r="F29" i="2"/>
  <c r="F30" i="2"/>
  <c r="F31" i="2"/>
  <c r="F37" i="2"/>
  <c r="C23" i="2"/>
  <c r="D23" i="2"/>
  <c r="E23" i="2"/>
  <c r="G23" i="2"/>
  <c r="H23" i="2"/>
  <c r="I23" i="2"/>
  <c r="J23" i="2"/>
  <c r="L23" i="2"/>
  <c r="M23" i="2"/>
  <c r="N23" i="2"/>
  <c r="O23" i="2"/>
  <c r="Q12" i="2"/>
  <c r="Q13" i="2"/>
  <c r="Q14" i="2"/>
  <c r="Q15" i="2"/>
  <c r="Q16" i="2"/>
  <c r="Q17" i="2"/>
  <c r="Q22" i="2"/>
  <c r="P12" i="2"/>
  <c r="P13" i="2"/>
  <c r="P14" i="2"/>
  <c r="P15" i="2"/>
  <c r="P16" i="2"/>
  <c r="P17" i="2"/>
  <c r="P22" i="2"/>
  <c r="K12" i="2"/>
  <c r="K13" i="2"/>
  <c r="K14" i="2"/>
  <c r="K15" i="2"/>
  <c r="K16" i="2"/>
  <c r="K17" i="2"/>
  <c r="K22" i="2"/>
  <c r="F12" i="2"/>
  <c r="F13" i="2"/>
  <c r="F14" i="2"/>
  <c r="F15" i="2"/>
  <c r="F16" i="2"/>
  <c r="F17" i="2"/>
  <c r="F18" i="2"/>
  <c r="F22" i="2"/>
  <c r="O41" i="3"/>
  <c r="O42" i="3"/>
  <c r="O43" i="3"/>
  <c r="O44" i="3"/>
  <c r="O45" i="3"/>
  <c r="O51" i="3"/>
  <c r="N41" i="3"/>
  <c r="N42" i="3"/>
  <c r="N43" i="3"/>
  <c r="N44" i="3"/>
  <c r="N45" i="3"/>
  <c r="N51" i="3"/>
  <c r="M41" i="3"/>
  <c r="M42" i="3"/>
  <c r="M43" i="3"/>
  <c r="M44" i="3"/>
  <c r="M45" i="3"/>
  <c r="M51" i="3"/>
  <c r="L41" i="3"/>
  <c r="L42" i="3"/>
  <c r="L43" i="3"/>
  <c r="L44" i="3"/>
  <c r="P44" i="3" s="1"/>
  <c r="L45" i="3"/>
  <c r="P45" i="3" s="1"/>
  <c r="L51" i="3"/>
  <c r="J41" i="3"/>
  <c r="J42" i="3"/>
  <c r="J43" i="3"/>
  <c r="J44" i="3"/>
  <c r="J45" i="3"/>
  <c r="J51" i="3"/>
  <c r="I41" i="3"/>
  <c r="I42" i="3"/>
  <c r="I43" i="3"/>
  <c r="I44" i="3"/>
  <c r="I45" i="3"/>
  <c r="I51" i="3"/>
  <c r="H41" i="3"/>
  <c r="H42" i="3"/>
  <c r="H43" i="3"/>
  <c r="H44" i="3"/>
  <c r="H45" i="3"/>
  <c r="H51" i="3"/>
  <c r="G41" i="3"/>
  <c r="G42" i="3"/>
  <c r="G43" i="3"/>
  <c r="K43" i="3" s="1"/>
  <c r="G44" i="3"/>
  <c r="K44" i="3" s="1"/>
  <c r="G45" i="3"/>
  <c r="G51" i="3"/>
  <c r="E41" i="3"/>
  <c r="E42" i="3"/>
  <c r="E43" i="3"/>
  <c r="E44" i="3"/>
  <c r="E45" i="3"/>
  <c r="E51" i="3"/>
  <c r="D41" i="3"/>
  <c r="D42" i="3"/>
  <c r="D43" i="3"/>
  <c r="D44" i="3"/>
  <c r="D45" i="3"/>
  <c r="D51" i="3"/>
  <c r="C41" i="3"/>
  <c r="C42" i="3"/>
  <c r="C43" i="3"/>
  <c r="C44" i="3"/>
  <c r="Q44" i="3" s="1"/>
  <c r="C45" i="3"/>
  <c r="C46" i="3"/>
  <c r="C51" i="3"/>
  <c r="B41" i="3"/>
  <c r="B42" i="3"/>
  <c r="B43" i="3"/>
  <c r="B44" i="3"/>
  <c r="B45" i="3"/>
  <c r="F45" i="3" s="1"/>
  <c r="B46" i="3"/>
  <c r="B47" i="3"/>
  <c r="B51" i="3"/>
  <c r="Q51" i="3" s="1"/>
  <c r="K45" i="3"/>
  <c r="Q36" i="3"/>
  <c r="P36" i="3"/>
  <c r="K36" i="3"/>
  <c r="F36" i="3"/>
  <c r="Q21" i="3"/>
  <c r="P21" i="3"/>
  <c r="K21" i="3"/>
  <c r="F21" i="3"/>
  <c r="K41" i="6"/>
  <c r="F42" i="6"/>
  <c r="P41" i="3"/>
  <c r="K41" i="3"/>
  <c r="F40" i="21"/>
  <c r="P38" i="21"/>
  <c r="P44" i="15"/>
  <c r="P38" i="15"/>
  <c r="P42" i="15"/>
  <c r="K47" i="15"/>
  <c r="K41" i="15"/>
  <c r="K42" i="15"/>
  <c r="F43" i="15"/>
  <c r="F37" i="15"/>
  <c r="Q42" i="15"/>
  <c r="P46" i="12"/>
  <c r="Q47" i="12"/>
  <c r="K40" i="21"/>
  <c r="P39" i="16"/>
  <c r="K40" i="16"/>
  <c r="F43" i="14"/>
  <c r="P42" i="3"/>
  <c r="K51" i="3"/>
  <c r="K42" i="3"/>
  <c r="Z76" i="1"/>
  <c r="AA76" i="1"/>
  <c r="AB76" i="1"/>
  <c r="AC76" i="1"/>
  <c r="AE76" i="1"/>
  <c r="AF76" i="1"/>
  <c r="AG76" i="1"/>
  <c r="AH76" i="1"/>
  <c r="H76" i="1"/>
  <c r="I76" i="1"/>
  <c r="J76" i="1"/>
  <c r="K76" i="1"/>
  <c r="M76" i="1"/>
  <c r="N76" i="1"/>
  <c r="O76" i="1"/>
  <c r="P76" i="1"/>
  <c r="AX178" i="1"/>
  <c r="AY178" i="1"/>
  <c r="AZ178" i="1"/>
  <c r="AS178" i="1"/>
  <c r="AT178" i="1"/>
  <c r="AU178" i="1"/>
  <c r="AN178" i="1"/>
  <c r="AO178" i="1"/>
  <c r="AP178" i="1"/>
  <c r="AW178" i="1"/>
  <c r="AR178" i="1"/>
  <c r="AM178" i="1"/>
  <c r="AM206" i="1" s="1"/>
  <c r="AW146" i="1"/>
  <c r="AR146" i="1"/>
  <c r="AM146" i="1"/>
  <c r="AW46" i="1"/>
  <c r="AR46" i="1"/>
  <c r="AM46" i="1"/>
  <c r="AX12" i="1"/>
  <c r="AY12" i="1"/>
  <c r="AZ12" i="1"/>
  <c r="AS12" i="1"/>
  <c r="AT12" i="1"/>
  <c r="AU12" i="1"/>
  <c r="AN12" i="1"/>
  <c r="AO12" i="1"/>
  <c r="AP12" i="1"/>
  <c r="AW12" i="1"/>
  <c r="AR12" i="1"/>
  <c r="AM12" i="1"/>
  <c r="P3" i="28"/>
  <c r="B3" i="28"/>
  <c r="O36" i="28"/>
  <c r="N36" i="28"/>
  <c r="N48" i="28" s="1"/>
  <c r="M36" i="28"/>
  <c r="L36" i="28"/>
  <c r="J36" i="28"/>
  <c r="J48" i="28"/>
  <c r="I36" i="28"/>
  <c r="I48" i="28"/>
  <c r="H36" i="28"/>
  <c r="G36" i="28"/>
  <c r="E36" i="28"/>
  <c r="E48" i="28" s="1"/>
  <c r="D36" i="28"/>
  <c r="C36" i="28"/>
  <c r="C48" i="28"/>
  <c r="B36" i="28"/>
  <c r="B48" i="28" s="1"/>
  <c r="O33" i="28"/>
  <c r="AH127" i="1" s="1"/>
  <c r="N33" i="28"/>
  <c r="AG127" i="1" s="1"/>
  <c r="M33" i="28"/>
  <c r="AF127" i="1" s="1"/>
  <c r="L33" i="28"/>
  <c r="AE127" i="1" s="1"/>
  <c r="AE93" i="1" s="1"/>
  <c r="J33" i="28"/>
  <c r="AC127" i="1" s="1"/>
  <c r="I33" i="28"/>
  <c r="AB127" i="1" s="1"/>
  <c r="H33" i="28"/>
  <c r="AA127" i="1" s="1"/>
  <c r="G33" i="28"/>
  <c r="Z127" i="1" s="1"/>
  <c r="E33" i="28"/>
  <c r="X127" i="1" s="1"/>
  <c r="D33" i="28"/>
  <c r="W127" i="1" s="1"/>
  <c r="C33" i="28"/>
  <c r="V127" i="1" s="1"/>
  <c r="B33" i="28"/>
  <c r="U127" i="1" s="1"/>
  <c r="Q21" i="28"/>
  <c r="P21" i="28"/>
  <c r="K21" i="28"/>
  <c r="F21" i="28"/>
  <c r="F33" i="28" s="1"/>
  <c r="O18" i="28"/>
  <c r="P127" i="1" s="1"/>
  <c r="N18" i="28"/>
  <c r="O127" i="1" s="1"/>
  <c r="M18" i="28"/>
  <c r="N127" i="1" s="1"/>
  <c r="N93" i="1" s="1"/>
  <c r="L18" i="28"/>
  <c r="M127" i="1" s="1"/>
  <c r="M93" i="1" s="1"/>
  <c r="J18" i="28"/>
  <c r="K127" i="1" s="1"/>
  <c r="I18" i="28"/>
  <c r="J127" i="1" s="1"/>
  <c r="H18" i="28"/>
  <c r="I127" i="1" s="1"/>
  <c r="G18" i="28"/>
  <c r="H127" i="1" s="1"/>
  <c r="E18" i="28"/>
  <c r="F127" i="1" s="1"/>
  <c r="D18" i="28"/>
  <c r="E127" i="1" s="1"/>
  <c r="C18" i="28"/>
  <c r="D127" i="1" s="1"/>
  <c r="B18" i="28"/>
  <c r="C127" i="1" s="1"/>
  <c r="C93" i="1" s="1"/>
  <c r="Q6" i="28"/>
  <c r="Q18" i="28" s="1"/>
  <c r="P6" i="28"/>
  <c r="K6" i="28"/>
  <c r="F6" i="28"/>
  <c r="O47" i="27"/>
  <c r="N47" i="27"/>
  <c r="M47" i="27"/>
  <c r="L47" i="27"/>
  <c r="J47" i="27"/>
  <c r="I47" i="27"/>
  <c r="H47" i="27"/>
  <c r="G47" i="27"/>
  <c r="Q47" i="27" s="1"/>
  <c r="E47" i="27"/>
  <c r="D47" i="27"/>
  <c r="C47" i="27"/>
  <c r="B47" i="27"/>
  <c r="O36" i="27"/>
  <c r="O48" i="27"/>
  <c r="N36" i="27"/>
  <c r="M36" i="27"/>
  <c r="M48" i="27"/>
  <c r="L36" i="27"/>
  <c r="L48" i="27" s="1"/>
  <c r="J36" i="27"/>
  <c r="I36" i="27"/>
  <c r="H36" i="27"/>
  <c r="G36" i="27"/>
  <c r="E36" i="27"/>
  <c r="D36" i="27"/>
  <c r="C36" i="27"/>
  <c r="B36" i="27"/>
  <c r="B48" i="27" s="1"/>
  <c r="O33" i="27"/>
  <c r="AH126" i="1" s="1"/>
  <c r="AH92" i="1" s="1"/>
  <c r="N33" i="27"/>
  <c r="AG126" i="1" s="1"/>
  <c r="AG92" i="1" s="1"/>
  <c r="M33" i="27"/>
  <c r="AF126" i="1" s="1"/>
  <c r="AF92" i="1" s="1"/>
  <c r="L33" i="27"/>
  <c r="AE126" i="1" s="1"/>
  <c r="J33" i="27"/>
  <c r="AC126" i="1" s="1"/>
  <c r="AC92" i="1" s="1"/>
  <c r="I33" i="27"/>
  <c r="AB126" i="1" s="1"/>
  <c r="AB92" i="1" s="1"/>
  <c r="H33" i="27"/>
  <c r="AA126" i="1" s="1"/>
  <c r="AA92" i="1" s="1"/>
  <c r="G33" i="27"/>
  <c r="Z126" i="1" s="1"/>
  <c r="Z92" i="1" s="1"/>
  <c r="E33" i="27"/>
  <c r="X126" i="1" s="1"/>
  <c r="X92" i="1" s="1"/>
  <c r="D33" i="27"/>
  <c r="W126" i="1" s="1"/>
  <c r="W92" i="1" s="1"/>
  <c r="C33" i="27"/>
  <c r="V126" i="1" s="1"/>
  <c r="V92" i="1" s="1"/>
  <c r="B33" i="27"/>
  <c r="U126" i="1" s="1"/>
  <c r="U92" i="1" s="1"/>
  <c r="P32" i="27"/>
  <c r="K32" i="27"/>
  <c r="F32" i="27"/>
  <c r="Q21" i="27"/>
  <c r="Q33" i="27" s="1"/>
  <c r="P21" i="27"/>
  <c r="K21" i="27"/>
  <c r="F21" i="27"/>
  <c r="O18" i="27"/>
  <c r="P126" i="1" s="1"/>
  <c r="P92" i="1" s="1"/>
  <c r="N18" i="27"/>
  <c r="O126" i="1" s="1"/>
  <c r="O92" i="1" s="1"/>
  <c r="M18" i="27"/>
  <c r="N126" i="1" s="1"/>
  <c r="N92" i="1" s="1"/>
  <c r="L18" i="27"/>
  <c r="M126" i="1" s="1"/>
  <c r="M92" i="1" s="1"/>
  <c r="J18" i="27"/>
  <c r="K126" i="1" s="1"/>
  <c r="I18" i="27"/>
  <c r="J126" i="1" s="1"/>
  <c r="J92" i="1" s="1"/>
  <c r="H18" i="27"/>
  <c r="I126" i="1" s="1"/>
  <c r="G18" i="27"/>
  <c r="H126" i="1" s="1"/>
  <c r="E18" i="27"/>
  <c r="F126" i="1" s="1"/>
  <c r="F92" i="1" s="1"/>
  <c r="D18" i="27"/>
  <c r="E126" i="1" s="1"/>
  <c r="E92" i="1" s="1"/>
  <c r="C18" i="27"/>
  <c r="D126" i="1" s="1"/>
  <c r="D92" i="1" s="1"/>
  <c r="B18" i="27"/>
  <c r="C126" i="1" s="1"/>
  <c r="C92" i="1" s="1"/>
  <c r="Q17" i="27"/>
  <c r="P17" i="27"/>
  <c r="K17" i="27"/>
  <c r="K18" i="27" s="1"/>
  <c r="F17" i="27"/>
  <c r="Q6" i="27"/>
  <c r="P6" i="27"/>
  <c r="K6" i="27"/>
  <c r="F6" i="27"/>
  <c r="P3" i="27"/>
  <c r="P3" i="25"/>
  <c r="P3" i="26"/>
  <c r="O47" i="26"/>
  <c r="P47" i="26" s="1"/>
  <c r="N47" i="26"/>
  <c r="M47" i="26"/>
  <c r="L47" i="26"/>
  <c r="J47" i="26"/>
  <c r="I47" i="26"/>
  <c r="H47" i="26"/>
  <c r="G47" i="26"/>
  <c r="E47" i="26"/>
  <c r="D47" i="26"/>
  <c r="C47" i="26"/>
  <c r="B47" i="26"/>
  <c r="O36" i="26"/>
  <c r="O48" i="26" s="1"/>
  <c r="N36" i="26"/>
  <c r="N48" i="26" s="1"/>
  <c r="M36" i="26"/>
  <c r="M48" i="26" s="1"/>
  <c r="L36" i="26"/>
  <c r="L48" i="26" s="1"/>
  <c r="J36" i="26"/>
  <c r="J48" i="26" s="1"/>
  <c r="I36" i="26"/>
  <c r="I48" i="26" s="1"/>
  <c r="H36" i="26"/>
  <c r="H48" i="26" s="1"/>
  <c r="G36" i="26"/>
  <c r="E36" i="26"/>
  <c r="D36" i="26"/>
  <c r="D48" i="26" s="1"/>
  <c r="C36" i="26"/>
  <c r="C48" i="26"/>
  <c r="B36" i="26"/>
  <c r="B48" i="26"/>
  <c r="O33" i="26"/>
  <c r="AH125" i="1" s="1"/>
  <c r="AH91" i="1" s="1"/>
  <c r="N33" i="26"/>
  <c r="AG125" i="1" s="1"/>
  <c r="AG91" i="1" s="1"/>
  <c r="M33" i="26"/>
  <c r="AF125" i="1" s="1"/>
  <c r="AF91" i="1" s="1"/>
  <c r="L33" i="26"/>
  <c r="AE125" i="1" s="1"/>
  <c r="AE91" i="1" s="1"/>
  <c r="J33" i="26"/>
  <c r="I33" i="26"/>
  <c r="H33" i="26"/>
  <c r="G33" i="26"/>
  <c r="E33" i="26"/>
  <c r="X125" i="1" s="1"/>
  <c r="X91" i="1" s="1"/>
  <c r="D33" i="26"/>
  <c r="W125" i="1" s="1"/>
  <c r="W91" i="1" s="1"/>
  <c r="C33" i="26"/>
  <c r="V125" i="1" s="1"/>
  <c r="V91" i="1" s="1"/>
  <c r="B33" i="26"/>
  <c r="U125" i="1" s="1"/>
  <c r="Q21" i="26"/>
  <c r="P21" i="26"/>
  <c r="K21" i="26"/>
  <c r="F21" i="26"/>
  <c r="F33" i="26" s="1"/>
  <c r="O18" i="26"/>
  <c r="P125" i="1" s="1"/>
  <c r="N18" i="26"/>
  <c r="O125" i="1" s="1"/>
  <c r="O91" i="1" s="1"/>
  <c r="M18" i="26"/>
  <c r="N125" i="1" s="1"/>
  <c r="L18" i="26"/>
  <c r="M125" i="1" s="1"/>
  <c r="J18" i="26"/>
  <c r="K125" i="1" s="1"/>
  <c r="I18" i="26"/>
  <c r="J125" i="1" s="1"/>
  <c r="H18" i="26"/>
  <c r="I125" i="1" s="1"/>
  <c r="G18" i="26"/>
  <c r="H125" i="1" s="1"/>
  <c r="H91" i="1" s="1"/>
  <c r="E18" i="26"/>
  <c r="F125" i="1" s="1"/>
  <c r="D18" i="26"/>
  <c r="E125" i="1" s="1"/>
  <c r="C18" i="26"/>
  <c r="D125" i="1" s="1"/>
  <c r="B18" i="26"/>
  <c r="C125" i="1" s="1"/>
  <c r="Q6" i="26"/>
  <c r="P6" i="26"/>
  <c r="K6" i="26"/>
  <c r="F6" i="26"/>
  <c r="O47" i="25"/>
  <c r="N47" i="25"/>
  <c r="M47" i="25"/>
  <c r="L47" i="25"/>
  <c r="J47" i="25"/>
  <c r="I47" i="25"/>
  <c r="H47" i="25"/>
  <c r="G47" i="25"/>
  <c r="E47" i="25"/>
  <c r="D47" i="25"/>
  <c r="C47" i="25"/>
  <c r="B47" i="25"/>
  <c r="O36" i="25"/>
  <c r="O48" i="25"/>
  <c r="N36" i="25"/>
  <c r="M36" i="25"/>
  <c r="M48" i="25"/>
  <c r="L36" i="25"/>
  <c r="J36" i="25"/>
  <c r="J48" i="25" s="1"/>
  <c r="I36" i="25"/>
  <c r="H36" i="25"/>
  <c r="G36" i="25"/>
  <c r="E36" i="25"/>
  <c r="E48" i="25" s="1"/>
  <c r="D36" i="25"/>
  <c r="D48" i="25" s="1"/>
  <c r="C36" i="25"/>
  <c r="C48" i="25" s="1"/>
  <c r="B36" i="25"/>
  <c r="O33" i="25"/>
  <c r="AH124" i="1" s="1"/>
  <c r="AH90" i="1" s="1"/>
  <c r="N33" i="25"/>
  <c r="AG124" i="1" s="1"/>
  <c r="AG90" i="1" s="1"/>
  <c r="M33" i="25"/>
  <c r="AF124" i="1" s="1"/>
  <c r="AF90" i="1" s="1"/>
  <c r="L33" i="25"/>
  <c r="AE124" i="1" s="1"/>
  <c r="AE90" i="1" s="1"/>
  <c r="J33" i="25"/>
  <c r="AC124" i="1" s="1"/>
  <c r="AC90" i="1" s="1"/>
  <c r="I33" i="25"/>
  <c r="AB124" i="1" s="1"/>
  <c r="AB90" i="1" s="1"/>
  <c r="H33" i="25"/>
  <c r="AA124" i="1" s="1"/>
  <c r="AA90" i="1" s="1"/>
  <c r="G33" i="25"/>
  <c r="Z124" i="1" s="1"/>
  <c r="Z90" i="1" s="1"/>
  <c r="E33" i="25"/>
  <c r="X124" i="1" s="1"/>
  <c r="X90" i="1" s="1"/>
  <c r="D33" i="25"/>
  <c r="W124" i="1" s="1"/>
  <c r="W90" i="1" s="1"/>
  <c r="C33" i="25"/>
  <c r="V124" i="1" s="1"/>
  <c r="V90" i="1" s="1"/>
  <c r="B33" i="25"/>
  <c r="U124" i="1" s="1"/>
  <c r="Q32" i="25"/>
  <c r="P32" i="25"/>
  <c r="K32" i="25"/>
  <c r="F32" i="25"/>
  <c r="Q21" i="25"/>
  <c r="P21" i="25"/>
  <c r="K21" i="25"/>
  <c r="K33" i="25" s="1"/>
  <c r="F21" i="25"/>
  <c r="O18" i="25"/>
  <c r="P124" i="1" s="1"/>
  <c r="P90" i="1" s="1"/>
  <c r="N18" i="25"/>
  <c r="O124" i="1" s="1"/>
  <c r="M18" i="25"/>
  <c r="N124" i="1" s="1"/>
  <c r="L18" i="25"/>
  <c r="M124" i="1" s="1"/>
  <c r="J18" i="25"/>
  <c r="K124" i="1" s="1"/>
  <c r="I18" i="25"/>
  <c r="J124" i="1" s="1"/>
  <c r="H18" i="25"/>
  <c r="I124" i="1" s="1"/>
  <c r="G18" i="25"/>
  <c r="H124" i="1" s="1"/>
  <c r="E18" i="25"/>
  <c r="F124" i="1" s="1"/>
  <c r="F90" i="1" s="1"/>
  <c r="D18" i="25"/>
  <c r="E124" i="1" s="1"/>
  <c r="C18" i="25"/>
  <c r="D124" i="1" s="1"/>
  <c r="B18" i="25"/>
  <c r="C124" i="1" s="1"/>
  <c r="Q17" i="25"/>
  <c r="P17" i="25"/>
  <c r="K17" i="25"/>
  <c r="F17" i="25"/>
  <c r="F18" i="25" s="1"/>
  <c r="Q6" i="25"/>
  <c r="Q18" i="25" s="1"/>
  <c r="P6" i="25"/>
  <c r="K6" i="25"/>
  <c r="F6" i="25"/>
  <c r="P3" i="24"/>
  <c r="O47" i="24"/>
  <c r="P47" i="24" s="1"/>
  <c r="N47" i="24"/>
  <c r="M47" i="24"/>
  <c r="L47" i="24"/>
  <c r="J47" i="24"/>
  <c r="I47" i="24"/>
  <c r="K47" i="24" s="1"/>
  <c r="H47" i="24"/>
  <c r="G47" i="24"/>
  <c r="E47" i="24"/>
  <c r="D47" i="24"/>
  <c r="C47" i="24"/>
  <c r="B47" i="24"/>
  <c r="F47" i="24" s="1"/>
  <c r="O36" i="24"/>
  <c r="O48" i="24" s="1"/>
  <c r="N36" i="24"/>
  <c r="N48" i="24" s="1"/>
  <c r="M36" i="24"/>
  <c r="M48" i="24" s="1"/>
  <c r="L36" i="24"/>
  <c r="L48" i="24" s="1"/>
  <c r="J36" i="24"/>
  <c r="J48" i="24" s="1"/>
  <c r="I36" i="24"/>
  <c r="H36" i="24"/>
  <c r="H48" i="24" s="1"/>
  <c r="G36" i="24"/>
  <c r="G48" i="24" s="1"/>
  <c r="E36" i="24"/>
  <c r="E48" i="24" s="1"/>
  <c r="D36" i="24"/>
  <c r="C36" i="24"/>
  <c r="C48" i="24" s="1"/>
  <c r="B36" i="24"/>
  <c r="B48" i="24" s="1"/>
  <c r="O33" i="24"/>
  <c r="AH123" i="1" s="1"/>
  <c r="AH89" i="1" s="1"/>
  <c r="N33" i="24"/>
  <c r="AG123" i="1" s="1"/>
  <c r="AG89" i="1" s="1"/>
  <c r="M33" i="24"/>
  <c r="AF123" i="1" s="1"/>
  <c r="AF89" i="1" s="1"/>
  <c r="L33" i="24"/>
  <c r="AE123" i="1" s="1"/>
  <c r="AE89" i="1" s="1"/>
  <c r="J33" i="24"/>
  <c r="I33" i="24"/>
  <c r="H33" i="24"/>
  <c r="G33" i="24"/>
  <c r="E33" i="24"/>
  <c r="X123" i="1" s="1"/>
  <c r="X89" i="1" s="1"/>
  <c r="D33" i="24"/>
  <c r="W123" i="1" s="1"/>
  <c r="W89" i="1" s="1"/>
  <c r="C33" i="24"/>
  <c r="V123" i="1" s="1"/>
  <c r="V89" i="1" s="1"/>
  <c r="B33" i="24"/>
  <c r="U123" i="1" s="1"/>
  <c r="Q32" i="24"/>
  <c r="P32" i="24"/>
  <c r="K32" i="24"/>
  <c r="F32" i="24"/>
  <c r="Q21" i="24"/>
  <c r="P21" i="24"/>
  <c r="K21" i="24"/>
  <c r="F21" i="24"/>
  <c r="O18" i="24"/>
  <c r="P123" i="1" s="1"/>
  <c r="N18" i="24"/>
  <c r="O123" i="1" s="1"/>
  <c r="M18" i="24"/>
  <c r="N123" i="1" s="1"/>
  <c r="L18" i="24"/>
  <c r="M123" i="1" s="1"/>
  <c r="J18" i="24"/>
  <c r="K123" i="1" s="1"/>
  <c r="I18" i="24"/>
  <c r="J123" i="1" s="1"/>
  <c r="J89" i="1" s="1"/>
  <c r="H18" i="24"/>
  <c r="I123" i="1" s="1"/>
  <c r="G18" i="24"/>
  <c r="H123" i="1" s="1"/>
  <c r="H89" i="1" s="1"/>
  <c r="E18" i="24"/>
  <c r="F123" i="1" s="1"/>
  <c r="D18" i="24"/>
  <c r="E123" i="1" s="1"/>
  <c r="C18" i="24"/>
  <c r="D123" i="1" s="1"/>
  <c r="B18" i="24"/>
  <c r="C123" i="1" s="1"/>
  <c r="C89" i="1" s="1"/>
  <c r="P17" i="24"/>
  <c r="K17" i="24"/>
  <c r="F17" i="24"/>
  <c r="Q6" i="24"/>
  <c r="P6" i="24"/>
  <c r="P18" i="24" s="1"/>
  <c r="K6" i="24"/>
  <c r="F6" i="24"/>
  <c r="P3" i="23"/>
  <c r="O47" i="23"/>
  <c r="N47" i="23"/>
  <c r="M47" i="23"/>
  <c r="L47" i="23"/>
  <c r="J47" i="23"/>
  <c r="I47" i="23"/>
  <c r="H47" i="23"/>
  <c r="H48" i="23" s="1"/>
  <c r="G47" i="23"/>
  <c r="E47" i="23"/>
  <c r="D47" i="23"/>
  <c r="C47" i="23"/>
  <c r="B47" i="23"/>
  <c r="G38" i="23"/>
  <c r="K38" i="23" s="1"/>
  <c r="E38" i="23"/>
  <c r="F38" i="23" s="1"/>
  <c r="D38" i="23"/>
  <c r="C38" i="23"/>
  <c r="O37" i="23"/>
  <c r="N37" i="23"/>
  <c r="M37" i="23"/>
  <c r="L37" i="23"/>
  <c r="J37" i="23"/>
  <c r="I37" i="23"/>
  <c r="H37" i="23"/>
  <c r="G37" i="23"/>
  <c r="E37" i="23"/>
  <c r="D37" i="23"/>
  <c r="C37" i="23"/>
  <c r="O36" i="23"/>
  <c r="N36" i="23"/>
  <c r="M36" i="23"/>
  <c r="L36" i="23"/>
  <c r="J36" i="23"/>
  <c r="I36" i="23"/>
  <c r="I48" i="23" s="1"/>
  <c r="H36" i="23"/>
  <c r="G36" i="23"/>
  <c r="E36" i="23"/>
  <c r="D36" i="23"/>
  <c r="C36" i="23"/>
  <c r="B36" i="23"/>
  <c r="B48" i="23"/>
  <c r="O33" i="23"/>
  <c r="AH122" i="1" s="1"/>
  <c r="AH88" i="1" s="1"/>
  <c r="N33" i="23"/>
  <c r="AG122" i="1" s="1"/>
  <c r="AG88" i="1" s="1"/>
  <c r="M33" i="23"/>
  <c r="AF122" i="1" s="1"/>
  <c r="AF88" i="1" s="1"/>
  <c r="L33" i="23"/>
  <c r="AE122" i="1" s="1"/>
  <c r="J33" i="23"/>
  <c r="AC122" i="1" s="1"/>
  <c r="AC88" i="1" s="1"/>
  <c r="I33" i="23"/>
  <c r="AB122" i="1" s="1"/>
  <c r="AB88" i="1" s="1"/>
  <c r="H33" i="23"/>
  <c r="AA122" i="1" s="1"/>
  <c r="AA88" i="1" s="1"/>
  <c r="G33" i="23"/>
  <c r="Z122" i="1" s="1"/>
  <c r="Z88" i="1" s="1"/>
  <c r="E33" i="23"/>
  <c r="X122" i="1" s="1"/>
  <c r="X88" i="1" s="1"/>
  <c r="D33" i="23"/>
  <c r="W122" i="1" s="1"/>
  <c r="W88" i="1" s="1"/>
  <c r="C33" i="23"/>
  <c r="V122" i="1" s="1"/>
  <c r="V88" i="1" s="1"/>
  <c r="B33" i="23"/>
  <c r="U122" i="1" s="1"/>
  <c r="U88" i="1" s="1"/>
  <c r="Q32" i="23"/>
  <c r="P32" i="23"/>
  <c r="K32" i="23"/>
  <c r="F32" i="23"/>
  <c r="Q21" i="23"/>
  <c r="P21" i="23"/>
  <c r="P33" i="23" s="1"/>
  <c r="K21" i="23"/>
  <c r="K33" i="23" s="1"/>
  <c r="F21" i="23"/>
  <c r="O18" i="23"/>
  <c r="P122" i="1" s="1"/>
  <c r="N18" i="23"/>
  <c r="O122" i="1" s="1"/>
  <c r="M18" i="23"/>
  <c r="N122" i="1" s="1"/>
  <c r="L18" i="23"/>
  <c r="M122" i="1" s="1"/>
  <c r="J18" i="23"/>
  <c r="K122" i="1" s="1"/>
  <c r="I18" i="23"/>
  <c r="J122" i="1" s="1"/>
  <c r="H18" i="23"/>
  <c r="I122" i="1" s="1"/>
  <c r="G18" i="23"/>
  <c r="H122" i="1" s="1"/>
  <c r="E18" i="23"/>
  <c r="F122" i="1" s="1"/>
  <c r="F88" i="1" s="1"/>
  <c r="D18" i="23"/>
  <c r="E122" i="1" s="1"/>
  <c r="C18" i="23"/>
  <c r="D122" i="1" s="1"/>
  <c r="D88" i="1" s="1"/>
  <c r="B18" i="23"/>
  <c r="C122" i="1" s="1"/>
  <c r="P17" i="23"/>
  <c r="K17" i="23"/>
  <c r="F17" i="23"/>
  <c r="Q6" i="23"/>
  <c r="Q18" i="23" s="1"/>
  <c r="P6" i="23"/>
  <c r="P18" i="23" s="1"/>
  <c r="K6" i="23"/>
  <c r="F6" i="23"/>
  <c r="P3" i="22"/>
  <c r="O47" i="22"/>
  <c r="N47" i="22"/>
  <c r="M47" i="22"/>
  <c r="L47" i="22"/>
  <c r="J47" i="22"/>
  <c r="I47" i="22"/>
  <c r="H47" i="22"/>
  <c r="G47" i="22"/>
  <c r="E47" i="22"/>
  <c r="D47" i="22"/>
  <c r="C47" i="22"/>
  <c r="B47" i="22"/>
  <c r="O36" i="22"/>
  <c r="O48" i="22" s="1"/>
  <c r="N36" i="22"/>
  <c r="N48" i="22" s="1"/>
  <c r="M36" i="22"/>
  <c r="L36" i="22"/>
  <c r="J36" i="22"/>
  <c r="J48" i="22" s="1"/>
  <c r="I36" i="22"/>
  <c r="H36" i="22"/>
  <c r="G36" i="22"/>
  <c r="E36" i="22"/>
  <c r="D36" i="22"/>
  <c r="C36" i="22"/>
  <c r="C48" i="22" s="1"/>
  <c r="B36" i="22"/>
  <c r="B48" i="22"/>
  <c r="O33" i="22"/>
  <c r="AH121" i="1" s="1"/>
  <c r="AH87" i="1" s="1"/>
  <c r="N33" i="22"/>
  <c r="AG121" i="1" s="1"/>
  <c r="AG87" i="1" s="1"/>
  <c r="M33" i="22"/>
  <c r="AF121" i="1" s="1"/>
  <c r="AF87" i="1" s="1"/>
  <c r="L33" i="22"/>
  <c r="AE121" i="1" s="1"/>
  <c r="J33" i="22"/>
  <c r="AC121" i="1" s="1"/>
  <c r="AC87" i="1" s="1"/>
  <c r="I33" i="22"/>
  <c r="AB121" i="1" s="1"/>
  <c r="AB87" i="1" s="1"/>
  <c r="H33" i="22"/>
  <c r="AA121" i="1" s="1"/>
  <c r="AA87" i="1" s="1"/>
  <c r="G33" i="22"/>
  <c r="Z121" i="1" s="1"/>
  <c r="Z87" i="1" s="1"/>
  <c r="E33" i="22"/>
  <c r="X121" i="1" s="1"/>
  <c r="X87" i="1" s="1"/>
  <c r="D33" i="22"/>
  <c r="W121" i="1" s="1"/>
  <c r="W87" i="1" s="1"/>
  <c r="C33" i="22"/>
  <c r="V121" i="1" s="1"/>
  <c r="V87" i="1" s="1"/>
  <c r="B33" i="22"/>
  <c r="U121" i="1" s="1"/>
  <c r="Q32" i="22"/>
  <c r="P32" i="22"/>
  <c r="K32" i="22"/>
  <c r="F32" i="22"/>
  <c r="Q21" i="22"/>
  <c r="P21" i="22"/>
  <c r="P33" i="22" s="1"/>
  <c r="K21" i="22"/>
  <c r="K33" i="22" s="1"/>
  <c r="F21" i="22"/>
  <c r="O18" i="22"/>
  <c r="P121" i="1" s="1"/>
  <c r="P87" i="1" s="1"/>
  <c r="N18" i="22"/>
  <c r="O121" i="1" s="1"/>
  <c r="M18" i="22"/>
  <c r="N121" i="1" s="1"/>
  <c r="L18" i="22"/>
  <c r="M121" i="1" s="1"/>
  <c r="M87" i="1" s="1"/>
  <c r="J18" i="22"/>
  <c r="K121" i="1" s="1"/>
  <c r="I18" i="22"/>
  <c r="J121" i="1" s="1"/>
  <c r="H18" i="22"/>
  <c r="I121" i="1" s="1"/>
  <c r="G18" i="22"/>
  <c r="H121" i="1" s="1"/>
  <c r="E18" i="22"/>
  <c r="F121" i="1" s="1"/>
  <c r="D18" i="22"/>
  <c r="E121" i="1" s="1"/>
  <c r="E87" i="1" s="1"/>
  <c r="C18" i="22"/>
  <c r="D121" i="1" s="1"/>
  <c r="B18" i="22"/>
  <c r="C121" i="1" s="1"/>
  <c r="Q17" i="22"/>
  <c r="P17" i="22"/>
  <c r="P18" i="22" s="1"/>
  <c r="K17" i="22"/>
  <c r="K18" i="22" s="1"/>
  <c r="F17" i="22"/>
  <c r="Q6" i="22"/>
  <c r="P6" i="22"/>
  <c r="K6" i="22"/>
  <c r="F6" i="22"/>
  <c r="F18" i="22" s="1"/>
  <c r="O47" i="21"/>
  <c r="P47" i="21" s="1"/>
  <c r="N47" i="21"/>
  <c r="M47" i="21"/>
  <c r="L47" i="21"/>
  <c r="J47" i="21"/>
  <c r="I47" i="21"/>
  <c r="H47" i="21"/>
  <c r="G47" i="21"/>
  <c r="E47" i="21"/>
  <c r="D47" i="21"/>
  <c r="C47" i="21"/>
  <c r="B47" i="21"/>
  <c r="F47" i="21" s="1"/>
  <c r="O44" i="21"/>
  <c r="P44" i="21" s="1"/>
  <c r="N44" i="21"/>
  <c r="M44" i="21"/>
  <c r="L44" i="21"/>
  <c r="I44" i="21"/>
  <c r="G44" i="21"/>
  <c r="E44" i="21"/>
  <c r="F44" i="21" s="1"/>
  <c r="D44" i="21"/>
  <c r="C44" i="21"/>
  <c r="O43" i="21"/>
  <c r="N43" i="21"/>
  <c r="M43" i="21"/>
  <c r="I43" i="21"/>
  <c r="I48" i="21" s="1"/>
  <c r="G43" i="21"/>
  <c r="E43" i="21"/>
  <c r="D43" i="21"/>
  <c r="M42" i="21"/>
  <c r="I42" i="21"/>
  <c r="G42" i="21"/>
  <c r="K42" i="21" s="1"/>
  <c r="E42" i="21"/>
  <c r="D42" i="21"/>
  <c r="I41" i="21"/>
  <c r="I38" i="21"/>
  <c r="G38" i="21"/>
  <c r="E38" i="21"/>
  <c r="D38" i="21"/>
  <c r="C38" i="21"/>
  <c r="B38" i="21"/>
  <c r="O37" i="21"/>
  <c r="N37" i="21"/>
  <c r="M37" i="21"/>
  <c r="I37" i="21"/>
  <c r="G37" i="21"/>
  <c r="E37" i="21"/>
  <c r="D37" i="21"/>
  <c r="C37" i="21"/>
  <c r="B37" i="21"/>
  <c r="O36" i="21"/>
  <c r="N36" i="21"/>
  <c r="M36" i="21"/>
  <c r="L36" i="21"/>
  <c r="I36" i="21"/>
  <c r="H36" i="21"/>
  <c r="Q36" i="21" s="1"/>
  <c r="G36" i="21"/>
  <c r="E36" i="21"/>
  <c r="D36" i="21"/>
  <c r="C36" i="21"/>
  <c r="B36" i="21"/>
  <c r="O33" i="21"/>
  <c r="N33" i="21"/>
  <c r="M33" i="21"/>
  <c r="L33" i="21"/>
  <c r="J33" i="21"/>
  <c r="I33" i="21"/>
  <c r="H33" i="21"/>
  <c r="G33" i="21"/>
  <c r="E33" i="21"/>
  <c r="D33" i="21"/>
  <c r="C33" i="21"/>
  <c r="B33" i="21"/>
  <c r="Q32" i="21"/>
  <c r="P32" i="21"/>
  <c r="K32" i="21"/>
  <c r="F32" i="21"/>
  <c r="Q29" i="21"/>
  <c r="P29" i="21"/>
  <c r="K29" i="21"/>
  <c r="F29" i="21"/>
  <c r="Q28" i="21"/>
  <c r="P28" i="21"/>
  <c r="K28" i="21"/>
  <c r="F28" i="21"/>
  <c r="Q21" i="21"/>
  <c r="P21" i="21"/>
  <c r="K21" i="21"/>
  <c r="F21" i="21"/>
  <c r="O18" i="21"/>
  <c r="N18" i="21"/>
  <c r="M18" i="21"/>
  <c r="L18" i="21"/>
  <c r="J18" i="21"/>
  <c r="I18" i="21"/>
  <c r="H18" i="21"/>
  <c r="G18" i="21"/>
  <c r="E18" i="21"/>
  <c r="D18" i="21"/>
  <c r="C18" i="21"/>
  <c r="B18" i="21"/>
  <c r="Q17" i="21"/>
  <c r="P17" i="21"/>
  <c r="K17" i="21"/>
  <c r="F17" i="21"/>
  <c r="Q14" i="21"/>
  <c r="P14" i="21"/>
  <c r="K14" i="21"/>
  <c r="F14" i="21"/>
  <c r="Q13" i="21"/>
  <c r="P13" i="21"/>
  <c r="F13" i="21"/>
  <c r="P12" i="21"/>
  <c r="Q6" i="21"/>
  <c r="P6" i="21"/>
  <c r="P18" i="21" s="1"/>
  <c r="K6" i="21"/>
  <c r="F6" i="21"/>
  <c r="O47" i="20"/>
  <c r="N47" i="20"/>
  <c r="M47" i="20"/>
  <c r="L47" i="20"/>
  <c r="P47" i="20" s="1"/>
  <c r="J47" i="20"/>
  <c r="I47" i="20"/>
  <c r="H47" i="20"/>
  <c r="G47" i="20"/>
  <c r="E47" i="20"/>
  <c r="D47" i="20"/>
  <c r="C47" i="20"/>
  <c r="F47" i="20" s="1"/>
  <c r="B47" i="20"/>
  <c r="O44" i="20"/>
  <c r="N44" i="20"/>
  <c r="M44" i="20"/>
  <c r="L44" i="20"/>
  <c r="J44" i="20"/>
  <c r="K44" i="20" s="1"/>
  <c r="I44" i="20"/>
  <c r="H44" i="20"/>
  <c r="G44" i="20"/>
  <c r="E44" i="20"/>
  <c r="D44" i="20"/>
  <c r="C44" i="20"/>
  <c r="Q44" i="20" s="1"/>
  <c r="B44" i="20"/>
  <c r="O43" i="20"/>
  <c r="N43" i="20"/>
  <c r="M43" i="20"/>
  <c r="L43" i="20"/>
  <c r="J43" i="20"/>
  <c r="I43" i="20"/>
  <c r="H43" i="20"/>
  <c r="G43" i="20"/>
  <c r="E43" i="20"/>
  <c r="D43" i="20"/>
  <c r="C43" i="20"/>
  <c r="B43" i="20"/>
  <c r="O42" i="20"/>
  <c r="N42" i="20"/>
  <c r="M42" i="20"/>
  <c r="L42" i="20"/>
  <c r="J42" i="20"/>
  <c r="I42" i="20"/>
  <c r="H42" i="20"/>
  <c r="G42" i="20"/>
  <c r="E42" i="20"/>
  <c r="D42" i="20"/>
  <c r="C42" i="20"/>
  <c r="Q42" i="20" s="1"/>
  <c r="B42" i="20"/>
  <c r="N41" i="20"/>
  <c r="M41" i="20"/>
  <c r="L41" i="20"/>
  <c r="E41" i="20"/>
  <c r="E48" i="20" s="1"/>
  <c r="C41" i="20"/>
  <c r="B41" i="20"/>
  <c r="O38" i="20"/>
  <c r="N38" i="20"/>
  <c r="M38" i="20"/>
  <c r="L38" i="20"/>
  <c r="P38" i="20" s="1"/>
  <c r="J38" i="20"/>
  <c r="I38" i="20"/>
  <c r="H38" i="20"/>
  <c r="G38" i="20"/>
  <c r="E38" i="20"/>
  <c r="D38" i="20"/>
  <c r="C38" i="20"/>
  <c r="F38" i="20" s="1"/>
  <c r="B38" i="20"/>
  <c r="O37" i="20"/>
  <c r="N37" i="20"/>
  <c r="M37" i="20"/>
  <c r="L37" i="20"/>
  <c r="J37" i="20"/>
  <c r="I37" i="20"/>
  <c r="H37" i="20"/>
  <c r="G37" i="20"/>
  <c r="E37" i="20"/>
  <c r="D37" i="20"/>
  <c r="C37" i="20"/>
  <c r="F37" i="20" s="1"/>
  <c r="B37" i="20"/>
  <c r="O36" i="20"/>
  <c r="O48" i="20"/>
  <c r="N36" i="20"/>
  <c r="M36" i="20"/>
  <c r="L36" i="20"/>
  <c r="L48" i="20" s="1"/>
  <c r="J36" i="20"/>
  <c r="I36" i="20"/>
  <c r="I48" i="20" s="1"/>
  <c r="H36" i="20"/>
  <c r="K36" i="20" s="1"/>
  <c r="H48" i="20"/>
  <c r="G36" i="20"/>
  <c r="E36" i="20"/>
  <c r="D36" i="20"/>
  <c r="D48" i="20" s="1"/>
  <c r="C36" i="20"/>
  <c r="F36" i="20" s="1"/>
  <c r="B36" i="20"/>
  <c r="B48" i="20" s="1"/>
  <c r="O33" i="20"/>
  <c r="N33" i="20"/>
  <c r="M33" i="20"/>
  <c r="L33" i="20"/>
  <c r="J33" i="20"/>
  <c r="I33" i="20"/>
  <c r="H33" i="20"/>
  <c r="G33" i="20"/>
  <c r="E33" i="20"/>
  <c r="D33" i="20"/>
  <c r="C33" i="20"/>
  <c r="B33" i="20"/>
  <c r="Q32" i="20"/>
  <c r="P32" i="20"/>
  <c r="K32" i="20"/>
  <c r="F32" i="20"/>
  <c r="Q29" i="20"/>
  <c r="P29" i="20"/>
  <c r="K29" i="20"/>
  <c r="F29" i="20"/>
  <c r="P28" i="20"/>
  <c r="K28" i="20"/>
  <c r="F28" i="20"/>
  <c r="P27" i="20"/>
  <c r="F23" i="20"/>
  <c r="Q22" i="20"/>
  <c r="P22" i="20"/>
  <c r="K22" i="20"/>
  <c r="F22" i="20"/>
  <c r="Q21" i="20"/>
  <c r="P21" i="20"/>
  <c r="K21" i="20"/>
  <c r="F21" i="20"/>
  <c r="F33" i="20" s="1"/>
  <c r="O18" i="20"/>
  <c r="N18" i="20"/>
  <c r="M18" i="20"/>
  <c r="L18" i="20"/>
  <c r="J18" i="20"/>
  <c r="I18" i="20"/>
  <c r="H18" i="20"/>
  <c r="G18" i="20"/>
  <c r="E18" i="20"/>
  <c r="D18" i="20"/>
  <c r="C18" i="20"/>
  <c r="B18" i="20"/>
  <c r="Q17" i="20"/>
  <c r="P17" i="20"/>
  <c r="K17" i="20"/>
  <c r="F17" i="20"/>
  <c r="Q14" i="20"/>
  <c r="P14" i="20"/>
  <c r="K14" i="20"/>
  <c r="F14" i="20"/>
  <c r="P13" i="20"/>
  <c r="K13" i="20"/>
  <c r="F13" i="20"/>
  <c r="P12" i="20"/>
  <c r="F12" i="20"/>
  <c r="Q7" i="20"/>
  <c r="P7" i="20"/>
  <c r="K7" i="20"/>
  <c r="F7" i="20"/>
  <c r="Q6" i="20"/>
  <c r="Q18" i="20" s="1"/>
  <c r="P6" i="20"/>
  <c r="K6" i="20"/>
  <c r="F6" i="20"/>
  <c r="N47" i="19"/>
  <c r="M47" i="19"/>
  <c r="L47" i="19"/>
  <c r="J47" i="19"/>
  <c r="K47" i="19" s="1"/>
  <c r="I47" i="19"/>
  <c r="H47" i="19"/>
  <c r="G47" i="19"/>
  <c r="D47" i="19"/>
  <c r="C47" i="19"/>
  <c r="B47" i="19"/>
  <c r="O43" i="19"/>
  <c r="J43" i="19"/>
  <c r="I43" i="19"/>
  <c r="H43" i="19"/>
  <c r="G43" i="19"/>
  <c r="K43" i="19" s="1"/>
  <c r="E43" i="19"/>
  <c r="D43" i="19"/>
  <c r="C43" i="19"/>
  <c r="B43" i="19"/>
  <c r="O40" i="19"/>
  <c r="N40" i="19"/>
  <c r="M40" i="19"/>
  <c r="P40" i="19" s="1"/>
  <c r="L40" i="19"/>
  <c r="J40" i="19"/>
  <c r="I40" i="19"/>
  <c r="H40" i="19"/>
  <c r="G40" i="19"/>
  <c r="E40" i="19"/>
  <c r="D40" i="19"/>
  <c r="C40" i="19"/>
  <c r="B40" i="19"/>
  <c r="O39" i="19"/>
  <c r="N39" i="19"/>
  <c r="M39" i="19"/>
  <c r="L39" i="19"/>
  <c r="J39" i="19"/>
  <c r="I39" i="19"/>
  <c r="H39" i="19"/>
  <c r="G39" i="19"/>
  <c r="E39" i="19"/>
  <c r="F39" i="19" s="1"/>
  <c r="D39" i="19"/>
  <c r="C39" i="19"/>
  <c r="B39" i="19"/>
  <c r="O38" i="19"/>
  <c r="N38" i="19"/>
  <c r="M38" i="19"/>
  <c r="L38" i="19"/>
  <c r="J38" i="19"/>
  <c r="I38" i="19"/>
  <c r="H38" i="19"/>
  <c r="G38" i="19"/>
  <c r="E38" i="19"/>
  <c r="Q38" i="19" s="1"/>
  <c r="D38" i="19"/>
  <c r="C38" i="19"/>
  <c r="B38" i="19"/>
  <c r="O37" i="19"/>
  <c r="N37" i="19"/>
  <c r="M37" i="19"/>
  <c r="L37" i="19"/>
  <c r="J37" i="19"/>
  <c r="I37" i="19"/>
  <c r="H37" i="19"/>
  <c r="G37" i="19"/>
  <c r="E37" i="19"/>
  <c r="Q37" i="19" s="1"/>
  <c r="D37" i="19"/>
  <c r="C37" i="19"/>
  <c r="B37" i="19"/>
  <c r="O36" i="19"/>
  <c r="N36" i="19"/>
  <c r="N48" i="19" s="1"/>
  <c r="M36" i="19"/>
  <c r="M48" i="19" s="1"/>
  <c r="L36" i="19"/>
  <c r="J36" i="19"/>
  <c r="I36" i="19"/>
  <c r="H36" i="19"/>
  <c r="G36" i="19"/>
  <c r="G48" i="19"/>
  <c r="E36" i="19"/>
  <c r="D36" i="19"/>
  <c r="C36" i="19"/>
  <c r="B36" i="19"/>
  <c r="O33" i="19"/>
  <c r="N33" i="19"/>
  <c r="M33" i="19"/>
  <c r="L33" i="19"/>
  <c r="J33" i="19"/>
  <c r="I33" i="19"/>
  <c r="H33" i="19"/>
  <c r="G33" i="19"/>
  <c r="E33" i="19"/>
  <c r="D33" i="19"/>
  <c r="C33" i="19"/>
  <c r="B33" i="19"/>
  <c r="Q32" i="19"/>
  <c r="P32" i="19"/>
  <c r="K32" i="19"/>
  <c r="F32" i="19"/>
  <c r="Q21" i="19"/>
  <c r="P21" i="19"/>
  <c r="K21" i="19"/>
  <c r="K33" i="19" s="1"/>
  <c r="F21" i="19"/>
  <c r="F33" i="19" s="1"/>
  <c r="O18" i="19"/>
  <c r="N18" i="19"/>
  <c r="M18" i="19"/>
  <c r="L18" i="19"/>
  <c r="J18" i="19"/>
  <c r="I18" i="19"/>
  <c r="H18" i="19"/>
  <c r="G18" i="19"/>
  <c r="E18" i="19"/>
  <c r="D18" i="19"/>
  <c r="C18" i="19"/>
  <c r="B18" i="19"/>
  <c r="Q17" i="19"/>
  <c r="P17" i="19"/>
  <c r="K17" i="19"/>
  <c r="F17" i="19"/>
  <c r="Q6" i="19"/>
  <c r="Q18" i="19" s="1"/>
  <c r="P6" i="19"/>
  <c r="P18" i="19" s="1"/>
  <c r="K6" i="19"/>
  <c r="F6" i="19"/>
  <c r="J47" i="18"/>
  <c r="I47" i="18"/>
  <c r="H47" i="18"/>
  <c r="G47" i="18"/>
  <c r="E47" i="18"/>
  <c r="D47" i="18"/>
  <c r="C47" i="18"/>
  <c r="B47" i="18"/>
  <c r="O44" i="18"/>
  <c r="N44" i="18"/>
  <c r="M44" i="18"/>
  <c r="L44" i="18"/>
  <c r="J44" i="18"/>
  <c r="I44" i="18"/>
  <c r="H44" i="18"/>
  <c r="G44" i="18"/>
  <c r="E44" i="18"/>
  <c r="D44" i="18"/>
  <c r="C44" i="18"/>
  <c r="B44" i="18"/>
  <c r="O43" i="18"/>
  <c r="N43" i="18"/>
  <c r="M43" i="18"/>
  <c r="L43" i="18"/>
  <c r="J43" i="18"/>
  <c r="I43" i="18"/>
  <c r="H43" i="18"/>
  <c r="G43" i="18"/>
  <c r="E43" i="18"/>
  <c r="D43" i="18"/>
  <c r="C43" i="18"/>
  <c r="B43" i="18"/>
  <c r="O42" i="18"/>
  <c r="N42" i="18"/>
  <c r="M42" i="18"/>
  <c r="L42" i="18"/>
  <c r="J42" i="18"/>
  <c r="I42" i="18"/>
  <c r="H42" i="18"/>
  <c r="G42" i="18"/>
  <c r="E42" i="18"/>
  <c r="D42" i="18"/>
  <c r="C42" i="18"/>
  <c r="B42" i="18"/>
  <c r="O41" i="18"/>
  <c r="N41" i="18"/>
  <c r="M41" i="18"/>
  <c r="L41" i="18"/>
  <c r="J41" i="18"/>
  <c r="I41" i="18"/>
  <c r="H41" i="18"/>
  <c r="G41" i="18"/>
  <c r="E41" i="18"/>
  <c r="D41" i="18"/>
  <c r="C41" i="18"/>
  <c r="B41" i="18"/>
  <c r="O40" i="18"/>
  <c r="C40" i="18"/>
  <c r="B40" i="18"/>
  <c r="O37" i="18"/>
  <c r="N37" i="18"/>
  <c r="M37" i="18"/>
  <c r="L37" i="18"/>
  <c r="J37" i="18"/>
  <c r="K37" i="18" s="1"/>
  <c r="I37" i="18"/>
  <c r="H37" i="18"/>
  <c r="G37" i="18"/>
  <c r="E37" i="18"/>
  <c r="D37" i="18"/>
  <c r="C37" i="18"/>
  <c r="C48" i="18" s="1"/>
  <c r="B37" i="18"/>
  <c r="O36" i="18"/>
  <c r="N36" i="18"/>
  <c r="M36" i="18"/>
  <c r="L36" i="18"/>
  <c r="J36" i="18"/>
  <c r="I36" i="18"/>
  <c r="I48" i="18" s="1"/>
  <c r="H36" i="18"/>
  <c r="G36" i="18"/>
  <c r="E36" i="18"/>
  <c r="F36" i="18" s="1"/>
  <c r="E48" i="18"/>
  <c r="D36" i="18"/>
  <c r="C36" i="18"/>
  <c r="B36" i="18"/>
  <c r="B48" i="18"/>
  <c r="O33" i="18"/>
  <c r="N33" i="18"/>
  <c r="M33" i="18"/>
  <c r="L33" i="18"/>
  <c r="J33" i="18"/>
  <c r="I33" i="18"/>
  <c r="H33" i="18"/>
  <c r="G33" i="18"/>
  <c r="E33" i="18"/>
  <c r="D33" i="18"/>
  <c r="C33" i="18"/>
  <c r="B33" i="18"/>
  <c r="Q32" i="18"/>
  <c r="K32" i="18"/>
  <c r="Q21" i="18"/>
  <c r="P21" i="18"/>
  <c r="K21" i="18"/>
  <c r="F21" i="18"/>
  <c r="J18" i="18"/>
  <c r="I18" i="18"/>
  <c r="H18" i="18"/>
  <c r="G18" i="18"/>
  <c r="E18" i="18"/>
  <c r="D18" i="18"/>
  <c r="C18" i="18"/>
  <c r="B18" i="18"/>
  <c r="K17" i="18"/>
  <c r="F17" i="18"/>
  <c r="K14" i="18"/>
  <c r="K13" i="18"/>
  <c r="K12" i="18"/>
  <c r="Q6" i="18"/>
  <c r="P6" i="18"/>
  <c r="K6" i="18"/>
  <c r="F6" i="18"/>
  <c r="P3" i="17"/>
  <c r="O47" i="17"/>
  <c r="N47" i="17"/>
  <c r="M47" i="17"/>
  <c r="L47" i="17"/>
  <c r="J47" i="17"/>
  <c r="I47" i="17"/>
  <c r="H47" i="17"/>
  <c r="G47" i="17"/>
  <c r="E47" i="17"/>
  <c r="D47" i="17"/>
  <c r="C47" i="17"/>
  <c r="B47" i="17"/>
  <c r="F47" i="17" s="1"/>
  <c r="O36" i="17"/>
  <c r="O48" i="17" s="1"/>
  <c r="N36" i="17"/>
  <c r="N48" i="17" s="1"/>
  <c r="M36" i="17"/>
  <c r="M48" i="17" s="1"/>
  <c r="L36" i="17"/>
  <c r="J36" i="17"/>
  <c r="J48" i="17" s="1"/>
  <c r="I36" i="17"/>
  <c r="H36" i="17"/>
  <c r="H48" i="17" s="1"/>
  <c r="G36" i="17"/>
  <c r="G48" i="17" s="1"/>
  <c r="E36" i="17"/>
  <c r="F36" i="17" s="1"/>
  <c r="E48" i="17"/>
  <c r="D36" i="17"/>
  <c r="C36" i="17"/>
  <c r="B36" i="17"/>
  <c r="O33" i="17"/>
  <c r="AH120" i="1" s="1"/>
  <c r="AH86" i="1" s="1"/>
  <c r="N33" i="17"/>
  <c r="AG120" i="1" s="1"/>
  <c r="AG86" i="1" s="1"/>
  <c r="M33" i="17"/>
  <c r="AF120" i="1" s="1"/>
  <c r="AF86" i="1" s="1"/>
  <c r="L33" i="17"/>
  <c r="AE120" i="1" s="1"/>
  <c r="J33" i="17"/>
  <c r="AC120" i="1" s="1"/>
  <c r="AC86" i="1" s="1"/>
  <c r="I33" i="17"/>
  <c r="AB120" i="1" s="1"/>
  <c r="AB86" i="1" s="1"/>
  <c r="H33" i="17"/>
  <c r="AA120" i="1" s="1"/>
  <c r="AA86" i="1" s="1"/>
  <c r="G33" i="17"/>
  <c r="Z120" i="1" s="1"/>
  <c r="Z86" i="1" s="1"/>
  <c r="E33" i="17"/>
  <c r="X120" i="1" s="1"/>
  <c r="X86" i="1" s="1"/>
  <c r="D33" i="17"/>
  <c r="W120" i="1" s="1"/>
  <c r="W86" i="1" s="1"/>
  <c r="C33" i="17"/>
  <c r="V120" i="1" s="1"/>
  <c r="V86" i="1" s="1"/>
  <c r="B33" i="17"/>
  <c r="U120" i="1" s="1"/>
  <c r="Q32" i="17"/>
  <c r="P32" i="17"/>
  <c r="P33" i="17" s="1"/>
  <c r="K32" i="17"/>
  <c r="K33" i="17" s="1"/>
  <c r="F32" i="17"/>
  <c r="Q21" i="17"/>
  <c r="P21" i="17"/>
  <c r="K21" i="17"/>
  <c r="F21" i="17"/>
  <c r="F33" i="17" s="1"/>
  <c r="O18" i="17"/>
  <c r="P120" i="1" s="1"/>
  <c r="P86" i="1" s="1"/>
  <c r="N18" i="17"/>
  <c r="O120" i="1" s="1"/>
  <c r="M18" i="17"/>
  <c r="N120" i="1" s="1"/>
  <c r="L18" i="17"/>
  <c r="M120" i="1" s="1"/>
  <c r="M86" i="1" s="1"/>
  <c r="J18" i="17"/>
  <c r="K120" i="1" s="1"/>
  <c r="I18" i="17"/>
  <c r="J120" i="1" s="1"/>
  <c r="J86" i="1" s="1"/>
  <c r="H18" i="17"/>
  <c r="I120" i="1" s="1"/>
  <c r="I86" i="1" s="1"/>
  <c r="G18" i="17"/>
  <c r="H120" i="1" s="1"/>
  <c r="E18" i="17"/>
  <c r="F120" i="1" s="1"/>
  <c r="D18" i="17"/>
  <c r="E120" i="1" s="1"/>
  <c r="C18" i="17"/>
  <c r="D120" i="1" s="1"/>
  <c r="B18" i="17"/>
  <c r="C120" i="1" s="1"/>
  <c r="C86" i="1" s="1"/>
  <c r="Q17" i="17"/>
  <c r="Q18" i="17" s="1"/>
  <c r="P17" i="17"/>
  <c r="K17" i="17"/>
  <c r="F17" i="17"/>
  <c r="Q6" i="17"/>
  <c r="P6" i="17"/>
  <c r="K6" i="17"/>
  <c r="K18" i="17" s="1"/>
  <c r="F6" i="17"/>
  <c r="O47" i="16"/>
  <c r="N47" i="16"/>
  <c r="M47" i="16"/>
  <c r="L47" i="16"/>
  <c r="P47" i="16" s="1"/>
  <c r="J47" i="16"/>
  <c r="K47" i="16" s="1"/>
  <c r="I47" i="16"/>
  <c r="H47" i="16"/>
  <c r="G47" i="16"/>
  <c r="E47" i="16"/>
  <c r="D47" i="16"/>
  <c r="C47" i="16"/>
  <c r="Q47" i="16" s="1"/>
  <c r="B47" i="16"/>
  <c r="E44" i="16"/>
  <c r="D44" i="16"/>
  <c r="C44" i="16"/>
  <c r="B44" i="16"/>
  <c r="O43" i="16"/>
  <c r="P43" i="16" s="1"/>
  <c r="N43" i="16"/>
  <c r="M43" i="16"/>
  <c r="L43" i="16"/>
  <c r="J43" i="16"/>
  <c r="I43" i="16"/>
  <c r="H43" i="16"/>
  <c r="K43" i="16" s="1"/>
  <c r="G43" i="16"/>
  <c r="E43" i="16"/>
  <c r="D43" i="16"/>
  <c r="C43" i="16"/>
  <c r="B43" i="16"/>
  <c r="O42" i="16"/>
  <c r="P42" i="16" s="1"/>
  <c r="N42" i="16"/>
  <c r="M42" i="16"/>
  <c r="L42" i="16"/>
  <c r="J42" i="16"/>
  <c r="I42" i="16"/>
  <c r="I48" i="16" s="1"/>
  <c r="H42" i="16"/>
  <c r="K42" i="16" s="1"/>
  <c r="G42" i="16"/>
  <c r="E42" i="16"/>
  <c r="D42" i="16"/>
  <c r="C42" i="16"/>
  <c r="B42" i="16"/>
  <c r="O41" i="16"/>
  <c r="M41" i="16"/>
  <c r="I41" i="16"/>
  <c r="H41" i="16"/>
  <c r="G41" i="16"/>
  <c r="E41" i="16"/>
  <c r="C41" i="16"/>
  <c r="B41" i="16"/>
  <c r="C40" i="16"/>
  <c r="O38" i="16"/>
  <c r="N38" i="16"/>
  <c r="M38" i="16"/>
  <c r="L38" i="16"/>
  <c r="J38" i="16"/>
  <c r="I38" i="16"/>
  <c r="H38" i="16"/>
  <c r="G38" i="16"/>
  <c r="E38" i="16"/>
  <c r="D38" i="16"/>
  <c r="F38" i="16" s="1"/>
  <c r="C38" i="16"/>
  <c r="B38" i="16"/>
  <c r="O37" i="16"/>
  <c r="N37" i="16"/>
  <c r="M37" i="16"/>
  <c r="L37" i="16"/>
  <c r="J37" i="16"/>
  <c r="I37" i="16"/>
  <c r="H37" i="16"/>
  <c r="G37" i="16"/>
  <c r="E37" i="16"/>
  <c r="D37" i="16"/>
  <c r="C37" i="16"/>
  <c r="B37" i="16"/>
  <c r="O36" i="16"/>
  <c r="N36" i="16"/>
  <c r="M36" i="16"/>
  <c r="M48" i="16" s="1"/>
  <c r="L36" i="16"/>
  <c r="L48" i="16" s="1"/>
  <c r="J36" i="16"/>
  <c r="I36" i="16"/>
  <c r="H36" i="16"/>
  <c r="G36" i="16"/>
  <c r="G48" i="16" s="1"/>
  <c r="E36" i="16"/>
  <c r="D36" i="16"/>
  <c r="C36" i="16"/>
  <c r="B36" i="16"/>
  <c r="O33" i="16"/>
  <c r="N33" i="16"/>
  <c r="M33" i="16"/>
  <c r="L33" i="16"/>
  <c r="J33" i="16"/>
  <c r="I33" i="16"/>
  <c r="H33" i="16"/>
  <c r="G33" i="16"/>
  <c r="E33" i="16"/>
  <c r="D33" i="16"/>
  <c r="C33" i="16"/>
  <c r="B33" i="16"/>
  <c r="Q32" i="16"/>
  <c r="P32" i="16"/>
  <c r="K32" i="16"/>
  <c r="F32" i="16"/>
  <c r="Q29" i="16"/>
  <c r="P29" i="16"/>
  <c r="Q28" i="16"/>
  <c r="P28" i="16"/>
  <c r="K28" i="16"/>
  <c r="F28" i="16"/>
  <c r="Q27" i="16"/>
  <c r="F27" i="16"/>
  <c r="Q21" i="16"/>
  <c r="P21" i="16"/>
  <c r="K21" i="16"/>
  <c r="F21" i="16"/>
  <c r="O18" i="16"/>
  <c r="N18" i="16"/>
  <c r="M18" i="16"/>
  <c r="L18" i="16"/>
  <c r="J18" i="16"/>
  <c r="I18" i="16"/>
  <c r="H18" i="16"/>
  <c r="G18" i="16"/>
  <c r="E18" i="16"/>
  <c r="D18" i="16"/>
  <c r="C18" i="16"/>
  <c r="B18" i="16"/>
  <c r="Q17" i="16"/>
  <c r="P17" i="16"/>
  <c r="K17" i="16"/>
  <c r="F17" i="16"/>
  <c r="K14" i="16"/>
  <c r="K18" i="16" s="1"/>
  <c r="F14" i="16"/>
  <c r="Q13" i="16"/>
  <c r="P13" i="16"/>
  <c r="K13" i="16"/>
  <c r="F13" i="16"/>
  <c r="Q12" i="16"/>
  <c r="P12" i="16"/>
  <c r="K12" i="16"/>
  <c r="F12" i="16"/>
  <c r="P11" i="16"/>
  <c r="F11" i="16"/>
  <c r="Q6" i="16"/>
  <c r="P6" i="16"/>
  <c r="K6" i="16"/>
  <c r="F6" i="16"/>
  <c r="M47" i="15"/>
  <c r="P47" i="15" s="1"/>
  <c r="E47" i="15"/>
  <c r="D47" i="15"/>
  <c r="O36" i="15"/>
  <c r="O48" i="15" s="1"/>
  <c r="N36" i="15"/>
  <c r="N48" i="15"/>
  <c r="M36" i="15"/>
  <c r="M48" i="15"/>
  <c r="L36" i="15"/>
  <c r="L48" i="15" s="1"/>
  <c r="J36" i="15"/>
  <c r="I36" i="15"/>
  <c r="K36" i="15" s="1"/>
  <c r="I48" i="15"/>
  <c r="H36" i="15"/>
  <c r="H48" i="15" s="1"/>
  <c r="G36" i="15"/>
  <c r="G48" i="15"/>
  <c r="E36" i="15"/>
  <c r="Q36" i="15" s="1"/>
  <c r="E48" i="15"/>
  <c r="D36" i="15"/>
  <c r="C36" i="15"/>
  <c r="C48" i="15" s="1"/>
  <c r="B36" i="15"/>
  <c r="B48" i="15"/>
  <c r="O33" i="15"/>
  <c r="N33" i="15"/>
  <c r="M33" i="15"/>
  <c r="L33" i="15"/>
  <c r="J33" i="15"/>
  <c r="I33" i="15"/>
  <c r="H33" i="15"/>
  <c r="G33" i="15"/>
  <c r="E33" i="15"/>
  <c r="D33" i="15"/>
  <c r="C33" i="15"/>
  <c r="B33" i="15"/>
  <c r="Q21" i="15"/>
  <c r="Q33" i="15" s="1"/>
  <c r="P21" i="15"/>
  <c r="K21" i="15"/>
  <c r="F21" i="15"/>
  <c r="O18" i="15"/>
  <c r="N18" i="15"/>
  <c r="M18" i="15"/>
  <c r="L18" i="15"/>
  <c r="J18" i="15"/>
  <c r="I18" i="15"/>
  <c r="H18" i="15"/>
  <c r="G18" i="15"/>
  <c r="E18" i="15"/>
  <c r="D18" i="15"/>
  <c r="C18" i="15"/>
  <c r="B18" i="15"/>
  <c r="Q6" i="15"/>
  <c r="P6" i="15"/>
  <c r="P18" i="15" s="1"/>
  <c r="K6" i="15"/>
  <c r="K18" i="15" s="1"/>
  <c r="F6" i="15"/>
  <c r="O47" i="14"/>
  <c r="N47" i="14"/>
  <c r="M47" i="14"/>
  <c r="J47" i="14"/>
  <c r="H47" i="14"/>
  <c r="G47" i="14"/>
  <c r="E47" i="14"/>
  <c r="D47" i="14"/>
  <c r="C47" i="14"/>
  <c r="B47" i="14"/>
  <c r="F47" i="14" s="1"/>
  <c r="O44" i="14"/>
  <c r="P44" i="14" s="1"/>
  <c r="M44" i="14"/>
  <c r="J44" i="14"/>
  <c r="I44" i="14"/>
  <c r="H44" i="14"/>
  <c r="G44" i="14"/>
  <c r="K44" i="14" s="1"/>
  <c r="E44" i="14"/>
  <c r="Q44" i="14" s="1"/>
  <c r="D44" i="14"/>
  <c r="C44" i="14"/>
  <c r="B44" i="14"/>
  <c r="O41" i="14"/>
  <c r="N41" i="14"/>
  <c r="M41" i="14"/>
  <c r="L41" i="14"/>
  <c r="J41" i="14"/>
  <c r="I41" i="14"/>
  <c r="H41" i="14"/>
  <c r="G41" i="14"/>
  <c r="K41" i="14" s="1"/>
  <c r="E41" i="14"/>
  <c r="D41" i="14"/>
  <c r="C41" i="14"/>
  <c r="B41" i="14"/>
  <c r="O40" i="14"/>
  <c r="N40" i="14"/>
  <c r="M40" i="14"/>
  <c r="L40" i="14"/>
  <c r="J40" i="14"/>
  <c r="I40" i="14"/>
  <c r="H40" i="14"/>
  <c r="G40" i="14"/>
  <c r="K40" i="14" s="1"/>
  <c r="E40" i="14"/>
  <c r="D40" i="14"/>
  <c r="C40" i="14"/>
  <c r="B40" i="14"/>
  <c r="O39" i="14"/>
  <c r="N39" i="14"/>
  <c r="M39" i="14"/>
  <c r="L39" i="14"/>
  <c r="J39" i="14"/>
  <c r="I39" i="14"/>
  <c r="H39" i="14"/>
  <c r="G39" i="14"/>
  <c r="K39" i="14" s="1"/>
  <c r="E39" i="14"/>
  <c r="D39" i="14"/>
  <c r="C39" i="14"/>
  <c r="B39" i="14"/>
  <c r="O38" i="14"/>
  <c r="N38" i="14"/>
  <c r="M38" i="14"/>
  <c r="L38" i="14"/>
  <c r="J38" i="14"/>
  <c r="I38" i="14"/>
  <c r="H38" i="14"/>
  <c r="G38" i="14"/>
  <c r="K38" i="14" s="1"/>
  <c r="E38" i="14"/>
  <c r="D38" i="14"/>
  <c r="C38" i="14"/>
  <c r="B38" i="14"/>
  <c r="O37" i="14"/>
  <c r="N37" i="14"/>
  <c r="M37" i="14"/>
  <c r="L37" i="14"/>
  <c r="J37" i="14"/>
  <c r="I37" i="14"/>
  <c r="H37" i="14"/>
  <c r="G37" i="14"/>
  <c r="K37" i="14" s="1"/>
  <c r="E37" i="14"/>
  <c r="Q37" i="14" s="1"/>
  <c r="D37" i="14"/>
  <c r="C37" i="14"/>
  <c r="B37" i="14"/>
  <c r="O36" i="14"/>
  <c r="N36" i="14"/>
  <c r="M36" i="14"/>
  <c r="M48" i="14" s="1"/>
  <c r="L36" i="14"/>
  <c r="J36" i="14"/>
  <c r="I36" i="14"/>
  <c r="H36" i="14"/>
  <c r="G36" i="14"/>
  <c r="E36" i="14"/>
  <c r="E48" i="14" s="1"/>
  <c r="D36" i="14"/>
  <c r="C36" i="14"/>
  <c r="B36" i="14"/>
  <c r="O33" i="14"/>
  <c r="N33" i="14"/>
  <c r="M33" i="14"/>
  <c r="L33" i="14"/>
  <c r="J33" i="14"/>
  <c r="I33" i="14"/>
  <c r="H33" i="14"/>
  <c r="G33" i="14"/>
  <c r="E33" i="14"/>
  <c r="D33" i="14"/>
  <c r="C33" i="14"/>
  <c r="B33" i="14"/>
  <c r="Q32" i="14"/>
  <c r="P32" i="14"/>
  <c r="K32" i="14"/>
  <c r="F32" i="14"/>
  <c r="Q29" i="14"/>
  <c r="P29" i="14"/>
  <c r="K29" i="14"/>
  <c r="F29" i="14"/>
  <c r="Q28" i="14"/>
  <c r="Q33" i="14" s="1"/>
  <c r="P28" i="14"/>
  <c r="K28" i="14"/>
  <c r="F28" i="14"/>
  <c r="Q27" i="14"/>
  <c r="P27" i="14"/>
  <c r="K27" i="14"/>
  <c r="F27" i="14"/>
  <c r="Q26" i="14"/>
  <c r="P26" i="14"/>
  <c r="K26" i="14"/>
  <c r="F26" i="14"/>
  <c r="P25" i="14"/>
  <c r="P33" i="14" s="1"/>
  <c r="Q21" i="14"/>
  <c r="P21" i="14"/>
  <c r="K21" i="14"/>
  <c r="F21" i="14"/>
  <c r="O18" i="14"/>
  <c r="N18" i="14"/>
  <c r="N45" i="14" s="1"/>
  <c r="M18" i="14"/>
  <c r="L18" i="14"/>
  <c r="L45" i="14" s="1"/>
  <c r="J18" i="14"/>
  <c r="I18" i="14"/>
  <c r="H18" i="14"/>
  <c r="G18" i="14"/>
  <c r="E18" i="14"/>
  <c r="D18" i="14"/>
  <c r="C18" i="14"/>
  <c r="B18" i="14"/>
  <c r="Q17" i="14"/>
  <c r="P17" i="14"/>
  <c r="K17" i="14"/>
  <c r="F17" i="14"/>
  <c r="Q13" i="14"/>
  <c r="P13" i="14"/>
  <c r="K13" i="14"/>
  <c r="F13" i="14"/>
  <c r="Q12" i="14"/>
  <c r="P12" i="14"/>
  <c r="K12" i="14"/>
  <c r="F12" i="14"/>
  <c r="Q11" i="14"/>
  <c r="P11" i="14"/>
  <c r="Q6" i="14"/>
  <c r="P6" i="14"/>
  <c r="K6" i="14"/>
  <c r="F6" i="14"/>
  <c r="G12" i="1"/>
  <c r="L12" i="1"/>
  <c r="Q12" i="1"/>
  <c r="R12" i="1"/>
  <c r="Y12" i="1"/>
  <c r="AD12" i="1"/>
  <c r="AI12" i="1"/>
  <c r="AJ12" i="1"/>
  <c r="C42" i="1"/>
  <c r="D42" i="1"/>
  <c r="E42" i="1"/>
  <c r="F42" i="1"/>
  <c r="H42" i="1"/>
  <c r="I42" i="1"/>
  <c r="J42" i="1"/>
  <c r="K42" i="1"/>
  <c r="M42" i="1"/>
  <c r="N42" i="1"/>
  <c r="O42" i="1"/>
  <c r="P42" i="1"/>
  <c r="U42" i="1"/>
  <c r="V42" i="1"/>
  <c r="W42" i="1"/>
  <c r="X42" i="1"/>
  <c r="Z42" i="1"/>
  <c r="AA42" i="1"/>
  <c r="AB42" i="1"/>
  <c r="AC42" i="1"/>
  <c r="AE42" i="1"/>
  <c r="AF42" i="1"/>
  <c r="AG42" i="1"/>
  <c r="AH42" i="1"/>
  <c r="Y46" i="1"/>
  <c r="AD46" i="1"/>
  <c r="AI46" i="1"/>
  <c r="C76" i="1"/>
  <c r="D76" i="1"/>
  <c r="E76" i="1"/>
  <c r="F76" i="1"/>
  <c r="U76" i="1"/>
  <c r="V76" i="1"/>
  <c r="W76" i="1"/>
  <c r="X76" i="1"/>
  <c r="O48" i="12"/>
  <c r="N48" i="12"/>
  <c r="M48" i="12"/>
  <c r="L48" i="12"/>
  <c r="J48" i="12"/>
  <c r="I48" i="12"/>
  <c r="H48" i="12"/>
  <c r="G48" i="12"/>
  <c r="E48" i="12"/>
  <c r="D48" i="12"/>
  <c r="C48" i="12"/>
  <c r="B48" i="12"/>
  <c r="O45" i="12"/>
  <c r="N45" i="12"/>
  <c r="M45" i="12"/>
  <c r="L45" i="12"/>
  <c r="J45" i="12"/>
  <c r="I45" i="12"/>
  <c r="H45" i="12"/>
  <c r="G45" i="12"/>
  <c r="E45" i="12"/>
  <c r="D45" i="12"/>
  <c r="C45" i="12"/>
  <c r="B45" i="12"/>
  <c r="N44" i="12"/>
  <c r="M44" i="12"/>
  <c r="J44" i="12"/>
  <c r="I44" i="12"/>
  <c r="H44" i="12"/>
  <c r="G44" i="12"/>
  <c r="E44" i="12"/>
  <c r="D44" i="12"/>
  <c r="C44" i="12"/>
  <c r="B44" i="12"/>
  <c r="N43" i="12"/>
  <c r="M43" i="12"/>
  <c r="J43" i="12"/>
  <c r="I43" i="12"/>
  <c r="H43" i="12"/>
  <c r="G43" i="12"/>
  <c r="E43" i="12"/>
  <c r="D43" i="12"/>
  <c r="C43" i="12"/>
  <c r="B43" i="12"/>
  <c r="B42" i="12"/>
  <c r="O40" i="12"/>
  <c r="N40" i="12"/>
  <c r="M40" i="12"/>
  <c r="L40" i="12"/>
  <c r="P40" i="12" s="1"/>
  <c r="J40" i="12"/>
  <c r="I40" i="12"/>
  <c r="H40" i="12"/>
  <c r="G40" i="12"/>
  <c r="E40" i="12"/>
  <c r="D40" i="12"/>
  <c r="C40" i="12"/>
  <c r="B40" i="12"/>
  <c r="O39" i="12"/>
  <c r="N39" i="12"/>
  <c r="M39" i="12"/>
  <c r="L39" i="12"/>
  <c r="P39" i="12" s="1"/>
  <c r="J39" i="12"/>
  <c r="I39" i="12"/>
  <c r="H39" i="12"/>
  <c r="G39" i="12"/>
  <c r="E39" i="12"/>
  <c r="D39" i="12"/>
  <c r="C39" i="12"/>
  <c r="B39" i="12"/>
  <c r="O38" i="12"/>
  <c r="N38" i="12"/>
  <c r="M38" i="12"/>
  <c r="L38" i="12"/>
  <c r="J38" i="12"/>
  <c r="I38" i="12"/>
  <c r="H38" i="12"/>
  <c r="G38" i="12"/>
  <c r="E38" i="12"/>
  <c r="D38" i="12"/>
  <c r="C38" i="12"/>
  <c r="B38" i="12"/>
  <c r="B49" i="12" s="1"/>
  <c r="O37" i="12"/>
  <c r="N37" i="12"/>
  <c r="M37" i="12"/>
  <c r="L37" i="12"/>
  <c r="P37" i="12" s="1"/>
  <c r="J37" i="12"/>
  <c r="K37" i="12" s="1"/>
  <c r="I37" i="12"/>
  <c r="H37" i="12"/>
  <c r="G37" i="12"/>
  <c r="E37" i="12"/>
  <c r="D37" i="12"/>
  <c r="C37" i="12"/>
  <c r="B37" i="12"/>
  <c r="O34" i="12"/>
  <c r="N34" i="12"/>
  <c r="M34" i="12"/>
  <c r="L34" i="12"/>
  <c r="J34" i="12"/>
  <c r="I34" i="12"/>
  <c r="H34" i="12"/>
  <c r="G34" i="12"/>
  <c r="E34" i="12"/>
  <c r="D34" i="12"/>
  <c r="C34" i="12"/>
  <c r="B34" i="12"/>
  <c r="Q22" i="12"/>
  <c r="P22" i="12"/>
  <c r="K22" i="12"/>
  <c r="K34" i="12" s="1"/>
  <c r="F22" i="12"/>
  <c r="F34" i="12" s="1"/>
  <c r="O19" i="12"/>
  <c r="N19" i="12"/>
  <c r="M19" i="12"/>
  <c r="L19" i="12"/>
  <c r="J19" i="12"/>
  <c r="I19" i="12"/>
  <c r="H19" i="12"/>
  <c r="G19" i="12"/>
  <c r="E19" i="12"/>
  <c r="D19" i="12"/>
  <c r="C19" i="12"/>
  <c r="B19" i="12"/>
  <c r="Q7" i="12"/>
  <c r="P7" i="12"/>
  <c r="P19" i="12" s="1"/>
  <c r="K7" i="12"/>
  <c r="F7" i="12"/>
  <c r="P5" i="5"/>
  <c r="P5" i="4"/>
  <c r="P7" i="3"/>
  <c r="D48" i="22"/>
  <c r="G48" i="22"/>
  <c r="I48" i="22"/>
  <c r="D48" i="17"/>
  <c r="K37" i="21"/>
  <c r="F38" i="21"/>
  <c r="F41" i="21"/>
  <c r="F42" i="21"/>
  <c r="P42" i="21"/>
  <c r="K33" i="15"/>
  <c r="H48" i="28"/>
  <c r="D48" i="28"/>
  <c r="F18" i="28"/>
  <c r="K18" i="28"/>
  <c r="K33" i="28"/>
  <c r="Q33" i="28"/>
  <c r="F18" i="27"/>
  <c r="F33" i="27"/>
  <c r="J48" i="27"/>
  <c r="C48" i="27"/>
  <c r="K33" i="27"/>
  <c r="Q18" i="27"/>
  <c r="G48" i="26"/>
  <c r="K18" i="26"/>
  <c r="K33" i="26"/>
  <c r="P18" i="25"/>
  <c r="P33" i="25"/>
  <c r="J48" i="23"/>
  <c r="F33" i="24"/>
  <c r="F18" i="24"/>
  <c r="Q33" i="23"/>
  <c r="F33" i="22"/>
  <c r="L48" i="22"/>
  <c r="E48" i="19"/>
  <c r="Q33" i="17"/>
  <c r="P18" i="17"/>
  <c r="B48" i="16"/>
  <c r="F40" i="16"/>
  <c r="F42" i="16"/>
  <c r="F43" i="16"/>
  <c r="K37" i="16"/>
  <c r="K38" i="16"/>
  <c r="P33" i="15"/>
  <c r="K19" i="12"/>
  <c r="P34" i="12"/>
  <c r="Q19" i="12"/>
  <c r="Q34" i="12"/>
  <c r="Q18" i="15"/>
  <c r="K41" i="16"/>
  <c r="F18" i="17"/>
  <c r="F19" i="12"/>
  <c r="K43" i="14"/>
  <c r="F18" i="15"/>
  <c r="F33" i="15"/>
  <c r="F41" i="18"/>
  <c r="F42" i="18"/>
  <c r="F43" i="18"/>
  <c r="F44" i="18"/>
  <c r="F47" i="18"/>
  <c r="P43" i="19"/>
  <c r="F43" i="21"/>
  <c r="F18" i="23"/>
  <c r="F33" i="23"/>
  <c r="F47" i="23"/>
  <c r="Q18" i="22"/>
  <c r="Q33" i="22"/>
  <c r="K18" i="23"/>
  <c r="K37" i="19"/>
  <c r="F44" i="20"/>
  <c r="P43" i="21"/>
  <c r="Q33" i="18"/>
  <c r="K18" i="20"/>
  <c r="P47" i="17"/>
  <c r="K40" i="18"/>
  <c r="F38" i="19"/>
  <c r="P44" i="20"/>
  <c r="K44" i="21"/>
  <c r="F47" i="22"/>
  <c r="K37" i="23"/>
  <c r="K18" i="24"/>
  <c r="K33" i="24"/>
  <c r="P33" i="24"/>
  <c r="Q18" i="24"/>
  <c r="Q33" i="24"/>
  <c r="K18" i="25"/>
  <c r="Q18" i="26"/>
  <c r="Q33" i="26"/>
  <c r="P18" i="27"/>
  <c r="P33" i="27"/>
  <c r="F33" i="25"/>
  <c r="K47" i="26"/>
  <c r="F47" i="26"/>
  <c r="P18" i="26"/>
  <c r="P33" i="26"/>
  <c r="K47" i="27"/>
  <c r="P18" i="28"/>
  <c r="P33" i="28"/>
  <c r="F47" i="27"/>
  <c r="Q36" i="28"/>
  <c r="F36" i="28"/>
  <c r="P36" i="28"/>
  <c r="K36" i="27"/>
  <c r="Q36" i="27"/>
  <c r="F36" i="27"/>
  <c r="P36" i="27"/>
  <c r="K36" i="26"/>
  <c r="Q36" i="26"/>
  <c r="Q47" i="26"/>
  <c r="F36" i="26"/>
  <c r="P36" i="26"/>
  <c r="F36" i="25"/>
  <c r="F36" i="24"/>
  <c r="P36" i="24"/>
  <c r="F36" i="23"/>
  <c r="K36" i="22"/>
  <c r="F36" i="21"/>
  <c r="P36" i="21"/>
  <c r="Q36" i="20"/>
  <c r="P36" i="20"/>
  <c r="F36" i="19"/>
  <c r="P36" i="19"/>
  <c r="K36" i="18"/>
  <c r="K36" i="16"/>
  <c r="Q42" i="16"/>
  <c r="F36" i="15"/>
  <c r="P36" i="15"/>
  <c r="Q47" i="14"/>
  <c r="F36" i="14"/>
  <c r="N52" i="2"/>
  <c r="P52" i="2"/>
  <c r="I52" i="2"/>
  <c r="K52" i="2" s="1"/>
  <c r="D52" i="2"/>
  <c r="C52" i="2"/>
  <c r="B52" i="2"/>
  <c r="O47" i="2"/>
  <c r="N47" i="2"/>
  <c r="M47" i="2"/>
  <c r="L47" i="2"/>
  <c r="J47" i="2"/>
  <c r="I47" i="2"/>
  <c r="H47" i="2"/>
  <c r="G47" i="2"/>
  <c r="K47" i="2" s="1"/>
  <c r="E47" i="2"/>
  <c r="D47" i="2"/>
  <c r="C47" i="2"/>
  <c r="B47" i="2"/>
  <c r="O46" i="2"/>
  <c r="N46" i="2"/>
  <c r="M46" i="2"/>
  <c r="L46" i="2"/>
  <c r="J46" i="2"/>
  <c r="I46" i="2"/>
  <c r="H46" i="2"/>
  <c r="G46" i="2"/>
  <c r="E46" i="2"/>
  <c r="D46" i="2"/>
  <c r="C46" i="2"/>
  <c r="B46" i="2"/>
  <c r="O45" i="2"/>
  <c r="N45" i="2"/>
  <c r="M45" i="2"/>
  <c r="L45" i="2"/>
  <c r="J45" i="2"/>
  <c r="I45" i="2"/>
  <c r="H45" i="2"/>
  <c r="G45" i="2"/>
  <c r="K45" i="2" s="1"/>
  <c r="E45" i="2"/>
  <c r="D45" i="2"/>
  <c r="C45" i="2"/>
  <c r="B45" i="2"/>
  <c r="O44" i="2"/>
  <c r="N44" i="2"/>
  <c r="M44" i="2"/>
  <c r="L44" i="2"/>
  <c r="J44" i="2"/>
  <c r="I44" i="2"/>
  <c r="H44" i="2"/>
  <c r="G44" i="2"/>
  <c r="K44" i="2" s="1"/>
  <c r="E44" i="2"/>
  <c r="D44" i="2"/>
  <c r="C44" i="2"/>
  <c r="B44" i="2"/>
  <c r="O43" i="2"/>
  <c r="N43" i="2"/>
  <c r="M43" i="2"/>
  <c r="L43" i="2"/>
  <c r="J43" i="2"/>
  <c r="I43" i="2"/>
  <c r="H43" i="2"/>
  <c r="G43" i="2"/>
  <c r="K43" i="2" s="1"/>
  <c r="E43" i="2"/>
  <c r="D43" i="2"/>
  <c r="C43" i="2"/>
  <c r="B43" i="2"/>
  <c r="O42" i="2"/>
  <c r="N42" i="2"/>
  <c r="M42" i="2"/>
  <c r="L42" i="2"/>
  <c r="J42" i="2"/>
  <c r="I42" i="2"/>
  <c r="H42" i="2"/>
  <c r="G42" i="2"/>
  <c r="G53" i="2" s="1"/>
  <c r="E42" i="2"/>
  <c r="D42" i="2"/>
  <c r="C42" i="2"/>
  <c r="B42" i="2"/>
  <c r="O41" i="2"/>
  <c r="O53" i="2"/>
  <c r="N41" i="2"/>
  <c r="M41" i="2"/>
  <c r="L41" i="2"/>
  <c r="J41" i="2"/>
  <c r="J53" i="2"/>
  <c r="I41" i="2"/>
  <c r="I53" i="2" s="1"/>
  <c r="H41" i="2"/>
  <c r="H53" i="2" s="1"/>
  <c r="G41" i="2"/>
  <c r="E41" i="2"/>
  <c r="Q41" i="2" s="1"/>
  <c r="D41" i="2"/>
  <c r="C41" i="2"/>
  <c r="B41" i="2"/>
  <c r="B53" i="2" s="1"/>
  <c r="AH114" i="1"/>
  <c r="AH80" i="1" s="1"/>
  <c r="AG114" i="1"/>
  <c r="AG80" i="1" s="1"/>
  <c r="AF114" i="1"/>
  <c r="AF80" i="1" s="1"/>
  <c r="AB114" i="1"/>
  <c r="AB80" i="1" s="1"/>
  <c r="AA114" i="1"/>
  <c r="AA80" i="1" s="1"/>
  <c r="Z114" i="1"/>
  <c r="X114" i="1"/>
  <c r="X80" i="1" s="1"/>
  <c r="W114" i="1"/>
  <c r="W80" i="1" s="1"/>
  <c r="V114" i="1"/>
  <c r="V80" i="1" s="1"/>
  <c r="B38" i="2"/>
  <c r="U114" i="1" s="1"/>
  <c r="U80" i="1" s="1"/>
  <c r="Q26" i="2"/>
  <c r="Q38" i="2" s="1"/>
  <c r="P26" i="2"/>
  <c r="P38" i="2"/>
  <c r="K26" i="2"/>
  <c r="K38" i="2" s="1"/>
  <c r="F26" i="2"/>
  <c r="F38" i="2" s="1"/>
  <c r="P114" i="1"/>
  <c r="P80" i="1" s="1"/>
  <c r="N114" i="1"/>
  <c r="N80" i="1" s="1"/>
  <c r="M114" i="1"/>
  <c r="M80" i="1" s="1"/>
  <c r="K114" i="1"/>
  <c r="J114" i="1"/>
  <c r="I114" i="1"/>
  <c r="F114" i="1"/>
  <c r="F80" i="1" s="1"/>
  <c r="E114" i="1"/>
  <c r="E80" i="1" s="1"/>
  <c r="D114" i="1"/>
  <c r="D80" i="1" s="1"/>
  <c r="B23" i="2"/>
  <c r="C114" i="1" s="1"/>
  <c r="Q11" i="2"/>
  <c r="Q23" i="2" s="1"/>
  <c r="P11" i="2"/>
  <c r="P23" i="2"/>
  <c r="K11" i="2"/>
  <c r="K23" i="2"/>
  <c r="F11" i="2"/>
  <c r="F23" i="2" s="1"/>
  <c r="O49" i="8"/>
  <c r="N49" i="8"/>
  <c r="M49" i="8"/>
  <c r="L49" i="8"/>
  <c r="J49" i="8"/>
  <c r="J50" i="8" s="1"/>
  <c r="I49" i="8"/>
  <c r="H49" i="8"/>
  <c r="G49" i="8"/>
  <c r="E49" i="8"/>
  <c r="D49" i="8"/>
  <c r="C49" i="8"/>
  <c r="C50" i="8" s="1"/>
  <c r="B49" i="8"/>
  <c r="D44" i="8"/>
  <c r="C44" i="8"/>
  <c r="B44" i="8"/>
  <c r="C43" i="8"/>
  <c r="O41" i="8"/>
  <c r="N41" i="8"/>
  <c r="M41" i="8"/>
  <c r="L41" i="8"/>
  <c r="J41" i="8"/>
  <c r="I41" i="8"/>
  <c r="H41" i="8"/>
  <c r="G41" i="8"/>
  <c r="E41" i="8"/>
  <c r="D41" i="8"/>
  <c r="C41" i="8"/>
  <c r="B41" i="8"/>
  <c r="O40" i="8"/>
  <c r="N40" i="8"/>
  <c r="M40" i="8"/>
  <c r="L40" i="8"/>
  <c r="J40" i="8"/>
  <c r="I40" i="8"/>
  <c r="H40" i="8"/>
  <c r="G40" i="8"/>
  <c r="E40" i="8"/>
  <c r="D40" i="8"/>
  <c r="C40" i="8"/>
  <c r="B40" i="8"/>
  <c r="O39" i="8"/>
  <c r="N39" i="8"/>
  <c r="M39" i="8"/>
  <c r="L39" i="8"/>
  <c r="J39" i="8"/>
  <c r="I39" i="8"/>
  <c r="H39" i="8"/>
  <c r="G39" i="8"/>
  <c r="E39" i="8"/>
  <c r="D39" i="8"/>
  <c r="C39" i="8"/>
  <c r="B39" i="8"/>
  <c r="O38" i="8"/>
  <c r="O50" i="8" s="1"/>
  <c r="N38" i="8"/>
  <c r="M38" i="8"/>
  <c r="L38" i="8"/>
  <c r="J38" i="8"/>
  <c r="I38" i="8"/>
  <c r="H38" i="8"/>
  <c r="G38" i="8"/>
  <c r="E38" i="8"/>
  <c r="D38" i="8"/>
  <c r="C38" i="8"/>
  <c r="B38" i="8"/>
  <c r="F38" i="8" s="1"/>
  <c r="O35" i="8"/>
  <c r="AH119" i="1" s="1"/>
  <c r="AH85" i="1" s="1"/>
  <c r="N35" i="8"/>
  <c r="AG119" i="1" s="1"/>
  <c r="M35" i="8"/>
  <c r="AF119" i="1" s="1"/>
  <c r="L35" i="8"/>
  <c r="AE119" i="1" s="1"/>
  <c r="J35" i="8"/>
  <c r="AC119" i="1" s="1"/>
  <c r="I35" i="8"/>
  <c r="AB119" i="1" s="1"/>
  <c r="H35" i="8"/>
  <c r="AA119" i="1"/>
  <c r="AA85" i="1" s="1"/>
  <c r="G35" i="8"/>
  <c r="Z119" i="1" s="1"/>
  <c r="E35" i="8"/>
  <c r="D35" i="8"/>
  <c r="W119" i="1"/>
  <c r="W85" i="1" s="1"/>
  <c r="C35" i="8"/>
  <c r="V119" i="1" s="1"/>
  <c r="V85" i="1" s="1"/>
  <c r="B35" i="8"/>
  <c r="U119" i="1" s="1"/>
  <c r="Q34" i="8"/>
  <c r="P34" i="8"/>
  <c r="K34" i="8"/>
  <c r="F34" i="8"/>
  <c r="F35" i="8" s="1"/>
  <c r="Q24" i="8"/>
  <c r="P24" i="8"/>
  <c r="K24" i="8"/>
  <c r="F24" i="8"/>
  <c r="Q23" i="8"/>
  <c r="P23" i="8"/>
  <c r="P35" i="8" s="1"/>
  <c r="K23" i="8"/>
  <c r="F23" i="8"/>
  <c r="O20" i="8"/>
  <c r="P119" i="1" s="1"/>
  <c r="AZ119" i="1" s="1"/>
  <c r="AZ85" i="1" s="1"/>
  <c r="N20" i="8"/>
  <c r="O119" i="1" s="1"/>
  <c r="O85" i="1" s="1"/>
  <c r="M20" i="8"/>
  <c r="N119" i="1" s="1"/>
  <c r="L20" i="8"/>
  <c r="M119" i="1" s="1"/>
  <c r="M85" i="1" s="1"/>
  <c r="J20" i="8"/>
  <c r="K119" i="1"/>
  <c r="K85" i="1" s="1"/>
  <c r="I20" i="8"/>
  <c r="J119" i="1" s="1"/>
  <c r="H20" i="8"/>
  <c r="I119" i="1" s="1"/>
  <c r="I85" i="1" s="1"/>
  <c r="G20" i="8"/>
  <c r="H119" i="1" s="1"/>
  <c r="H85" i="1" s="1"/>
  <c r="E20" i="8"/>
  <c r="F119" i="1" s="1"/>
  <c r="D20" i="8"/>
  <c r="E119" i="1" s="1"/>
  <c r="E85" i="1" s="1"/>
  <c r="C20" i="8"/>
  <c r="D119" i="1" s="1"/>
  <c r="AN119" i="1" s="1"/>
  <c r="AN85" i="1" s="1"/>
  <c r="B20" i="8"/>
  <c r="C119" i="1" s="1"/>
  <c r="Q19" i="8"/>
  <c r="P19" i="8"/>
  <c r="K19" i="8"/>
  <c r="F19" i="8"/>
  <c r="Q8" i="8"/>
  <c r="P8" i="8"/>
  <c r="K8" i="8"/>
  <c r="F8" i="8"/>
  <c r="F20" i="8" s="1"/>
  <c r="O49" i="7"/>
  <c r="N49" i="7"/>
  <c r="M49" i="7"/>
  <c r="L49" i="7"/>
  <c r="J49" i="7"/>
  <c r="I49" i="7"/>
  <c r="H49" i="7"/>
  <c r="H50" i="7" s="1"/>
  <c r="G49" i="7"/>
  <c r="E49" i="7"/>
  <c r="D49" i="7"/>
  <c r="C49" i="7"/>
  <c r="B49" i="7"/>
  <c r="B50" i="7" s="1"/>
  <c r="O38" i="7"/>
  <c r="O50" i="7" s="1"/>
  <c r="N38" i="7"/>
  <c r="M38" i="7"/>
  <c r="L38" i="7"/>
  <c r="J38" i="7"/>
  <c r="J50" i="7" s="1"/>
  <c r="I38" i="7"/>
  <c r="H38" i="7"/>
  <c r="G38" i="7"/>
  <c r="G50" i="7"/>
  <c r="E38" i="7"/>
  <c r="D38" i="7"/>
  <c r="D50" i="7" s="1"/>
  <c r="C38" i="7"/>
  <c r="C50" i="7" s="1"/>
  <c r="B38" i="7"/>
  <c r="O35" i="7"/>
  <c r="AH128" i="1" s="1"/>
  <c r="N35" i="7"/>
  <c r="AG128" i="1" s="1"/>
  <c r="M35" i="7"/>
  <c r="AF128" i="1" s="1"/>
  <c r="L35" i="7"/>
  <c r="AE128" i="1" s="1"/>
  <c r="AE94" i="1" s="1"/>
  <c r="J35" i="7"/>
  <c r="AC128" i="1" s="1"/>
  <c r="I35" i="7"/>
  <c r="AB128" i="1" s="1"/>
  <c r="H35" i="7"/>
  <c r="AA128" i="1" s="1"/>
  <c r="G35" i="7"/>
  <c r="Z128" i="1" s="1"/>
  <c r="Z94" i="1" s="1"/>
  <c r="E35" i="7"/>
  <c r="X128" i="1" s="1"/>
  <c r="D35" i="7"/>
  <c r="W128" i="1" s="1"/>
  <c r="C35" i="7"/>
  <c r="V128" i="1" s="1"/>
  <c r="B35" i="7"/>
  <c r="U128" i="1" s="1"/>
  <c r="U94" i="1" s="1"/>
  <c r="Q34" i="7"/>
  <c r="Q35" i="7" s="1"/>
  <c r="P34" i="7"/>
  <c r="K34" i="7"/>
  <c r="F34" i="7"/>
  <c r="Q23" i="7"/>
  <c r="P23" i="7"/>
  <c r="P35" i="7" s="1"/>
  <c r="K23" i="7"/>
  <c r="K35" i="7" s="1"/>
  <c r="F23" i="7"/>
  <c r="O20" i="7"/>
  <c r="P128" i="1" s="1"/>
  <c r="N20" i="7"/>
  <c r="O128" i="1" s="1"/>
  <c r="O94" i="1" s="1"/>
  <c r="M20" i="7"/>
  <c r="N128" i="1" s="1"/>
  <c r="L20" i="7"/>
  <c r="M128" i="1" s="1"/>
  <c r="M94" i="1" s="1"/>
  <c r="J20" i="7"/>
  <c r="K128" i="1" s="1"/>
  <c r="K94" i="1" s="1"/>
  <c r="I20" i="7"/>
  <c r="J128" i="1" s="1"/>
  <c r="H20" i="7"/>
  <c r="I128" i="1" s="1"/>
  <c r="I94" i="1" s="1"/>
  <c r="G20" i="7"/>
  <c r="H128" i="1" s="1"/>
  <c r="H94" i="1" s="1"/>
  <c r="E20" i="7"/>
  <c r="F128" i="1" s="1"/>
  <c r="D20" i="7"/>
  <c r="E128" i="1" s="1"/>
  <c r="E94" i="1" s="1"/>
  <c r="C20" i="7"/>
  <c r="D128" i="1" s="1"/>
  <c r="B20" i="7"/>
  <c r="C128" i="1" s="1"/>
  <c r="Q19" i="7"/>
  <c r="P19" i="7"/>
  <c r="K19" i="7"/>
  <c r="F19" i="7"/>
  <c r="Q8" i="7"/>
  <c r="Q20" i="7" s="1"/>
  <c r="P8" i="7"/>
  <c r="K8" i="7"/>
  <c r="F8" i="7"/>
  <c r="O49" i="6"/>
  <c r="N49" i="6"/>
  <c r="M49" i="6"/>
  <c r="M50" i="6" s="1"/>
  <c r="L49" i="6"/>
  <c r="J49" i="6"/>
  <c r="I49" i="6"/>
  <c r="H49" i="6"/>
  <c r="G49" i="6"/>
  <c r="E49" i="6"/>
  <c r="D49" i="6"/>
  <c r="C49" i="6"/>
  <c r="B49" i="6"/>
  <c r="B45" i="6"/>
  <c r="O44" i="6"/>
  <c r="N44" i="6"/>
  <c r="M44" i="6"/>
  <c r="L44" i="6"/>
  <c r="J44" i="6"/>
  <c r="I44" i="6"/>
  <c r="H44" i="6"/>
  <c r="H50" i="6" s="1"/>
  <c r="G44" i="6"/>
  <c r="E44" i="6"/>
  <c r="D44" i="6"/>
  <c r="C44" i="6"/>
  <c r="B44" i="6"/>
  <c r="O43" i="6"/>
  <c r="N43" i="6"/>
  <c r="M43" i="6"/>
  <c r="L43" i="6"/>
  <c r="J43" i="6"/>
  <c r="K43" i="6" s="1"/>
  <c r="E43" i="6"/>
  <c r="D43" i="6"/>
  <c r="C43" i="6"/>
  <c r="B43" i="6"/>
  <c r="O40" i="6"/>
  <c r="N40" i="6"/>
  <c r="M40" i="6"/>
  <c r="L40" i="6"/>
  <c r="P40" i="6" s="1"/>
  <c r="J40" i="6"/>
  <c r="K40" i="6" s="1"/>
  <c r="I40" i="6"/>
  <c r="H40" i="6"/>
  <c r="G40" i="6"/>
  <c r="E40" i="6"/>
  <c r="D40" i="6"/>
  <c r="C40" i="6"/>
  <c r="B40" i="6"/>
  <c r="O39" i="6"/>
  <c r="N39" i="6"/>
  <c r="M39" i="6"/>
  <c r="L39" i="6"/>
  <c r="P39" i="6" s="1"/>
  <c r="J39" i="6"/>
  <c r="K39" i="6" s="1"/>
  <c r="I39" i="6"/>
  <c r="H39" i="6"/>
  <c r="G39" i="6"/>
  <c r="E39" i="6"/>
  <c r="D39" i="6"/>
  <c r="D50" i="6" s="1"/>
  <c r="C39" i="6"/>
  <c r="Q39" i="6" s="1"/>
  <c r="B39" i="6"/>
  <c r="O38" i="6"/>
  <c r="N38" i="6"/>
  <c r="M38" i="6"/>
  <c r="L38" i="6"/>
  <c r="L50" i="6" s="1"/>
  <c r="J38" i="6"/>
  <c r="J50" i="6" s="1"/>
  <c r="I38" i="6"/>
  <c r="H38" i="6"/>
  <c r="G38" i="6"/>
  <c r="E38" i="6"/>
  <c r="D38" i="6"/>
  <c r="C38" i="6"/>
  <c r="B38" i="6"/>
  <c r="O35" i="6"/>
  <c r="AH118" i="1"/>
  <c r="AH84" i="1" s="1"/>
  <c r="N35" i="6"/>
  <c r="AG118" i="1" s="1"/>
  <c r="AG84" i="1" s="1"/>
  <c r="M35" i="6"/>
  <c r="AF118" i="1"/>
  <c r="AF84" i="1" s="1"/>
  <c r="L35" i="6"/>
  <c r="AE118" i="1"/>
  <c r="AE84" i="1" s="1"/>
  <c r="J35" i="6"/>
  <c r="AC118" i="1" s="1"/>
  <c r="AC84" i="1" s="1"/>
  <c r="I35" i="6"/>
  <c r="AB118" i="1" s="1"/>
  <c r="AB84" i="1" s="1"/>
  <c r="H35" i="6"/>
  <c r="AA118" i="1" s="1"/>
  <c r="AA84" i="1" s="1"/>
  <c r="G35" i="6"/>
  <c r="Z118" i="1" s="1"/>
  <c r="E35" i="6"/>
  <c r="X118" i="1" s="1"/>
  <c r="X84" i="1" s="1"/>
  <c r="D35" i="6"/>
  <c r="W118" i="1"/>
  <c r="W84" i="1" s="1"/>
  <c r="C35" i="6"/>
  <c r="V118" i="1" s="1"/>
  <c r="B35" i="6"/>
  <c r="U118" i="1"/>
  <c r="U84" i="1" s="1"/>
  <c r="P34" i="6"/>
  <c r="Q23" i="6"/>
  <c r="P23" i="6"/>
  <c r="K23" i="6"/>
  <c r="F23" i="6"/>
  <c r="O20" i="6"/>
  <c r="P118" i="1" s="1"/>
  <c r="P84" i="1" s="1"/>
  <c r="N20" i="6"/>
  <c r="O118" i="1"/>
  <c r="O84" i="1" s="1"/>
  <c r="M20" i="6"/>
  <c r="N118" i="1" s="1"/>
  <c r="L20" i="6"/>
  <c r="M118" i="1"/>
  <c r="AW118" i="1" s="1"/>
  <c r="AW84" i="1" s="1"/>
  <c r="J20" i="6"/>
  <c r="K118" i="1"/>
  <c r="I20" i="6"/>
  <c r="J118" i="1" s="1"/>
  <c r="H20" i="6"/>
  <c r="I118" i="1"/>
  <c r="I84" i="1" s="1"/>
  <c r="G20" i="6"/>
  <c r="H118" i="1" s="1"/>
  <c r="E20" i="6"/>
  <c r="F118" i="1" s="1"/>
  <c r="D20" i="6"/>
  <c r="E118" i="1" s="1"/>
  <c r="E84" i="1" s="1"/>
  <c r="C20" i="6"/>
  <c r="D118" i="1"/>
  <c r="B20" i="6"/>
  <c r="C118" i="1" s="1"/>
  <c r="Q8" i="6"/>
  <c r="P8" i="6"/>
  <c r="K8" i="6"/>
  <c r="F8" i="6"/>
  <c r="F20" i="6" s="1"/>
  <c r="O49" i="5"/>
  <c r="O50" i="5" s="1"/>
  <c r="N49" i="5"/>
  <c r="M49" i="5"/>
  <c r="L49" i="5"/>
  <c r="J49" i="5"/>
  <c r="I49" i="5"/>
  <c r="H49" i="5"/>
  <c r="H50" i="5" s="1"/>
  <c r="G49" i="5"/>
  <c r="E49" i="5"/>
  <c r="D49" i="5"/>
  <c r="C49" i="5"/>
  <c r="B49" i="5"/>
  <c r="B45" i="5"/>
  <c r="L44" i="5"/>
  <c r="P44" i="5" s="1"/>
  <c r="I44" i="5"/>
  <c r="H44" i="5"/>
  <c r="D44" i="5"/>
  <c r="C44" i="5"/>
  <c r="B44" i="5"/>
  <c r="O41" i="5"/>
  <c r="N41" i="5"/>
  <c r="M41" i="5"/>
  <c r="L41" i="5"/>
  <c r="J41" i="5"/>
  <c r="I41" i="5"/>
  <c r="H41" i="5"/>
  <c r="G41" i="5"/>
  <c r="E41" i="5"/>
  <c r="D41" i="5"/>
  <c r="C41" i="5"/>
  <c r="B41" i="5"/>
  <c r="O40" i="5"/>
  <c r="N40" i="5"/>
  <c r="M40" i="5"/>
  <c r="L40" i="5"/>
  <c r="J40" i="5"/>
  <c r="I40" i="5"/>
  <c r="K40" i="5" s="1"/>
  <c r="H40" i="5"/>
  <c r="G40" i="5"/>
  <c r="E40" i="5"/>
  <c r="D40" i="5"/>
  <c r="C40" i="5"/>
  <c r="B40" i="5"/>
  <c r="O39" i="5"/>
  <c r="N39" i="5"/>
  <c r="M39" i="5"/>
  <c r="L39" i="5"/>
  <c r="J39" i="5"/>
  <c r="I39" i="5"/>
  <c r="H39" i="5"/>
  <c r="G39" i="5"/>
  <c r="E39" i="5"/>
  <c r="D39" i="5"/>
  <c r="C39" i="5"/>
  <c r="B39" i="5"/>
  <c r="O38" i="5"/>
  <c r="N38" i="5"/>
  <c r="M38" i="5"/>
  <c r="L38" i="5"/>
  <c r="J38" i="5"/>
  <c r="I38" i="5"/>
  <c r="H38" i="5"/>
  <c r="G38" i="5"/>
  <c r="E38" i="5"/>
  <c r="D38" i="5"/>
  <c r="C38" i="5"/>
  <c r="B38" i="5"/>
  <c r="O35" i="5"/>
  <c r="AH117" i="1" s="1"/>
  <c r="AH83" i="1" s="1"/>
  <c r="N35" i="5"/>
  <c r="AG117" i="1" s="1"/>
  <c r="M35" i="5"/>
  <c r="AF117" i="1" s="1"/>
  <c r="AF83" i="1" s="1"/>
  <c r="L35" i="5"/>
  <c r="AE117" i="1"/>
  <c r="AE83" i="1" s="1"/>
  <c r="J35" i="5"/>
  <c r="AC117" i="1" s="1"/>
  <c r="I35" i="5"/>
  <c r="AB117" i="1"/>
  <c r="AB83" i="1" s="1"/>
  <c r="H35" i="5"/>
  <c r="AA117" i="1"/>
  <c r="AA83" i="1" s="1"/>
  <c r="G35" i="5"/>
  <c r="Z117" i="1" s="1"/>
  <c r="E35" i="5"/>
  <c r="X117" i="1" s="1"/>
  <c r="X83" i="1" s="1"/>
  <c r="D35" i="5"/>
  <c r="W117" i="1"/>
  <c r="W83" i="1" s="1"/>
  <c r="C35" i="5"/>
  <c r="V117" i="1"/>
  <c r="B35" i="5"/>
  <c r="U117" i="1" s="1"/>
  <c r="Q23" i="5"/>
  <c r="P23" i="5"/>
  <c r="K23" i="5"/>
  <c r="F23" i="5"/>
  <c r="O20" i="5"/>
  <c r="P117" i="1" s="1"/>
  <c r="N20" i="5"/>
  <c r="O117" i="1" s="1"/>
  <c r="O83" i="1" s="1"/>
  <c r="M20" i="5"/>
  <c r="N117" i="1" s="1"/>
  <c r="L20" i="5"/>
  <c r="M117" i="1" s="1"/>
  <c r="J20" i="5"/>
  <c r="K117" i="1"/>
  <c r="K83" i="1" s="1"/>
  <c r="I20" i="5"/>
  <c r="J117" i="1"/>
  <c r="J83" i="1" s="1"/>
  <c r="H20" i="5"/>
  <c r="I117" i="1" s="1"/>
  <c r="G20" i="5"/>
  <c r="H117" i="1"/>
  <c r="H83" i="1" s="1"/>
  <c r="E20" i="5"/>
  <c r="F117" i="1" s="1"/>
  <c r="D20" i="5"/>
  <c r="E117" i="1" s="1"/>
  <c r="C20" i="5"/>
  <c r="D117" i="1" s="1"/>
  <c r="D83" i="1" s="1"/>
  <c r="B20" i="5"/>
  <c r="C117" i="1"/>
  <c r="C83" i="1" s="1"/>
  <c r="Q8" i="5"/>
  <c r="P8" i="5"/>
  <c r="K8" i="5"/>
  <c r="F8" i="5"/>
  <c r="O49" i="4"/>
  <c r="N49" i="4"/>
  <c r="M49" i="4"/>
  <c r="L49" i="4"/>
  <c r="J49" i="4"/>
  <c r="I49" i="4"/>
  <c r="H49" i="4"/>
  <c r="G49" i="4"/>
  <c r="E49" i="4"/>
  <c r="D49" i="4"/>
  <c r="Q49" i="4" s="1"/>
  <c r="C49" i="4"/>
  <c r="B49" i="4"/>
  <c r="O38" i="4"/>
  <c r="O50" i="4" s="1"/>
  <c r="N38" i="4"/>
  <c r="N50" i="4" s="1"/>
  <c r="M38" i="4"/>
  <c r="L38" i="4"/>
  <c r="L50" i="4" s="1"/>
  <c r="J38" i="4"/>
  <c r="I38" i="4"/>
  <c r="H38" i="4"/>
  <c r="G38" i="4"/>
  <c r="E38" i="4"/>
  <c r="D38" i="4"/>
  <c r="C38" i="4"/>
  <c r="B38" i="4"/>
  <c r="AH116" i="1"/>
  <c r="AG116" i="1"/>
  <c r="AG82" i="1" s="1"/>
  <c r="AF116" i="1"/>
  <c r="AF82" i="1" s="1"/>
  <c r="AE116" i="1"/>
  <c r="AE82" i="1" s="1"/>
  <c r="AC116" i="1"/>
  <c r="AC82" i="1" s="1"/>
  <c r="AB116" i="1"/>
  <c r="AB82" i="1" s="1"/>
  <c r="AA116" i="1"/>
  <c r="AA82" i="1" s="1"/>
  <c r="Z116" i="1"/>
  <c r="Z82" i="1" s="1"/>
  <c r="X116" i="1"/>
  <c r="X82" i="1" s="1"/>
  <c r="W116" i="1"/>
  <c r="W82" i="1" s="1"/>
  <c r="V116" i="1"/>
  <c r="V82" i="1" s="1"/>
  <c r="U116" i="1"/>
  <c r="Q23" i="4"/>
  <c r="Q35" i="4"/>
  <c r="P23" i="4"/>
  <c r="P35" i="4" s="1"/>
  <c r="K23" i="4"/>
  <c r="K35" i="4" s="1"/>
  <c r="F23" i="4"/>
  <c r="F35" i="4" s="1"/>
  <c r="P116" i="1"/>
  <c r="P82" i="1" s="1"/>
  <c r="O116" i="1"/>
  <c r="N116" i="1"/>
  <c r="M116" i="1"/>
  <c r="K116" i="1"/>
  <c r="J116" i="1"/>
  <c r="I116" i="1"/>
  <c r="H116" i="1"/>
  <c r="H82" i="1" s="1"/>
  <c r="F116" i="1"/>
  <c r="E116" i="1"/>
  <c r="E82" i="1" s="1"/>
  <c r="C116" i="1"/>
  <c r="C82" i="1" s="1"/>
  <c r="Q8" i="4"/>
  <c r="P8" i="4"/>
  <c r="P20" i="4"/>
  <c r="K8" i="4"/>
  <c r="F8" i="4"/>
  <c r="F20" i="4"/>
  <c r="AC114" i="1"/>
  <c r="AC80" i="1" s="1"/>
  <c r="AE114" i="1"/>
  <c r="AH206" i="1"/>
  <c r="AG206" i="1"/>
  <c r="AF206" i="1"/>
  <c r="AE206" i="1"/>
  <c r="AC206" i="1"/>
  <c r="AB206" i="1"/>
  <c r="AA206" i="1"/>
  <c r="Z206" i="1"/>
  <c r="X206" i="1"/>
  <c r="W206" i="1"/>
  <c r="V206" i="1"/>
  <c r="U206" i="1"/>
  <c r="AJ178" i="1"/>
  <c r="AI178" i="1"/>
  <c r="AD178" i="1"/>
  <c r="Y178" i="1"/>
  <c r="AH174" i="1"/>
  <c r="AG174" i="1"/>
  <c r="AF174" i="1"/>
  <c r="AE174" i="1"/>
  <c r="AC174" i="1"/>
  <c r="AB174" i="1"/>
  <c r="AA174" i="1"/>
  <c r="Z174" i="1"/>
  <c r="X174" i="1"/>
  <c r="W174" i="1"/>
  <c r="V174" i="1"/>
  <c r="U174" i="1"/>
  <c r="AJ152" i="1"/>
  <c r="AI152" i="1"/>
  <c r="AD152" i="1"/>
  <c r="AJ151" i="1"/>
  <c r="AI151" i="1"/>
  <c r="AD151" i="1"/>
  <c r="AJ150" i="1"/>
  <c r="AI150" i="1"/>
  <c r="AD150" i="1"/>
  <c r="AJ149" i="1"/>
  <c r="AI149" i="1"/>
  <c r="AD149" i="1"/>
  <c r="AJ148" i="1"/>
  <c r="AI148" i="1"/>
  <c r="AD148" i="1"/>
  <c r="AJ147" i="1"/>
  <c r="AI147" i="1"/>
  <c r="AD147" i="1"/>
  <c r="Y147" i="1"/>
  <c r="AJ146" i="1"/>
  <c r="AI146" i="1"/>
  <c r="AD146" i="1"/>
  <c r="Y146" i="1"/>
  <c r="O40" i="3"/>
  <c r="N40" i="3"/>
  <c r="M40" i="3"/>
  <c r="M52" i="3"/>
  <c r="L40" i="3"/>
  <c r="L52" i="3" s="1"/>
  <c r="J40" i="3"/>
  <c r="I40" i="3"/>
  <c r="I52" i="3" s="1"/>
  <c r="H40" i="3"/>
  <c r="H52" i="3" s="1"/>
  <c r="G40" i="3"/>
  <c r="E40" i="3"/>
  <c r="E52" i="3" s="1"/>
  <c r="D40" i="3"/>
  <c r="D52" i="3" s="1"/>
  <c r="C40" i="3"/>
  <c r="B40" i="3"/>
  <c r="B52" i="3" s="1"/>
  <c r="O37" i="3"/>
  <c r="AH115" i="1"/>
  <c r="AH81" i="1" s="1"/>
  <c r="N37" i="3"/>
  <c r="AG115" i="1" s="1"/>
  <c r="M37" i="3"/>
  <c r="AF115" i="1"/>
  <c r="AF81" i="1" s="1"/>
  <c r="L37" i="3"/>
  <c r="AE115" i="1" s="1"/>
  <c r="AE81" i="1" s="1"/>
  <c r="J37" i="3"/>
  <c r="AC115" i="1" s="1"/>
  <c r="I37" i="3"/>
  <c r="AB115" i="1"/>
  <c r="AB81" i="1" s="1"/>
  <c r="H37" i="3"/>
  <c r="AA115" i="1" s="1"/>
  <c r="AA81" i="1" s="1"/>
  <c r="G37" i="3"/>
  <c r="Z115" i="1" s="1"/>
  <c r="E37" i="3"/>
  <c r="X115" i="1" s="1"/>
  <c r="X81" i="1" s="1"/>
  <c r="D37" i="3"/>
  <c r="W115" i="1"/>
  <c r="W81" i="1" s="1"/>
  <c r="C37" i="3"/>
  <c r="V115" i="1" s="1"/>
  <c r="B37" i="3"/>
  <c r="U115" i="1"/>
  <c r="U81" i="1" s="1"/>
  <c r="Q25" i="3"/>
  <c r="P25" i="3"/>
  <c r="P37" i="3" s="1"/>
  <c r="K25" i="3"/>
  <c r="K37" i="3" s="1"/>
  <c r="F25" i="3"/>
  <c r="F37" i="3" s="1"/>
  <c r="O22" i="3"/>
  <c r="P115" i="1"/>
  <c r="N22" i="3"/>
  <c r="O115" i="1"/>
  <c r="O81" i="1" s="1"/>
  <c r="M22" i="3"/>
  <c r="N115" i="1" s="1"/>
  <c r="L22" i="3"/>
  <c r="M115" i="1" s="1"/>
  <c r="M81" i="1" s="1"/>
  <c r="J22" i="3"/>
  <c r="K115" i="1" s="1"/>
  <c r="K81" i="1" s="1"/>
  <c r="I22" i="3"/>
  <c r="J115" i="1" s="1"/>
  <c r="J81" i="1" s="1"/>
  <c r="H22" i="3"/>
  <c r="I115" i="1" s="1"/>
  <c r="I81" i="1" s="1"/>
  <c r="G22" i="3"/>
  <c r="H115" i="1"/>
  <c r="H81" i="1" s="1"/>
  <c r="E22" i="3"/>
  <c r="F115" i="1" s="1"/>
  <c r="D22" i="3"/>
  <c r="E115" i="1"/>
  <c r="E81" i="1" s="1"/>
  <c r="C22" i="3"/>
  <c r="D115" i="1" s="1"/>
  <c r="B22" i="3"/>
  <c r="C115" i="1" s="1"/>
  <c r="Q10" i="3"/>
  <c r="P10" i="3"/>
  <c r="P22" i="3" s="1"/>
  <c r="K10" i="3"/>
  <c r="K22" i="3" s="1"/>
  <c r="F10" i="3"/>
  <c r="F22" i="3" s="1"/>
  <c r="H114" i="1"/>
  <c r="O114" i="1"/>
  <c r="J82" i="1"/>
  <c r="E50" i="8"/>
  <c r="H50" i="8"/>
  <c r="J50" i="4"/>
  <c r="B50" i="4"/>
  <c r="D50" i="4"/>
  <c r="I50" i="4"/>
  <c r="AD206" i="1"/>
  <c r="K46" i="2"/>
  <c r="C53" i="2"/>
  <c r="K35" i="8"/>
  <c r="K20" i="8"/>
  <c r="K49" i="7"/>
  <c r="F20" i="5"/>
  <c r="H50" i="4"/>
  <c r="D116" i="1"/>
  <c r="D82" i="1" s="1"/>
  <c r="O52" i="3"/>
  <c r="J52" i="3"/>
  <c r="M50" i="4"/>
  <c r="Q37" i="3"/>
  <c r="N52" i="3"/>
  <c r="Q22" i="3"/>
  <c r="I80" i="1"/>
  <c r="K20" i="5"/>
  <c r="K35" i="5"/>
  <c r="P20" i="5"/>
  <c r="P35" i="5"/>
  <c r="F20" i="7"/>
  <c r="F35" i="7"/>
  <c r="Y174" i="1"/>
  <c r="Q20" i="4"/>
  <c r="Q20" i="5"/>
  <c r="Q35" i="5"/>
  <c r="K20" i="7"/>
  <c r="Q20" i="8"/>
  <c r="P20" i="6"/>
  <c r="P20" i="7"/>
  <c r="K39" i="5"/>
  <c r="P40" i="5"/>
  <c r="K41" i="5"/>
  <c r="F44" i="6"/>
  <c r="F49" i="6"/>
  <c r="K49" i="6"/>
  <c r="P41" i="2"/>
  <c r="P39" i="8"/>
  <c r="K38" i="6"/>
  <c r="F38" i="6"/>
  <c r="Q44" i="5"/>
  <c r="F38" i="4"/>
  <c r="P40" i="3"/>
  <c r="M206" i="1"/>
  <c r="N206" i="1"/>
  <c r="O206" i="1"/>
  <c r="P206" i="1"/>
  <c r="R178" i="1"/>
  <c r="Q178" i="1"/>
  <c r="L178" i="1"/>
  <c r="L206" i="1" s="1"/>
  <c r="G178" i="1"/>
  <c r="R146" i="1"/>
  <c r="Q146" i="1"/>
  <c r="L146" i="1"/>
  <c r="G146" i="1"/>
  <c r="K206" i="1"/>
  <c r="J206" i="1"/>
  <c r="I206" i="1"/>
  <c r="H206" i="1"/>
  <c r="F206" i="1"/>
  <c r="D206" i="1"/>
  <c r="C206" i="1"/>
  <c r="P174" i="1"/>
  <c r="O174" i="1"/>
  <c r="N174" i="1"/>
  <c r="M174" i="1"/>
  <c r="K174" i="1"/>
  <c r="J174" i="1"/>
  <c r="I174" i="1"/>
  <c r="H174" i="1"/>
  <c r="F174" i="1"/>
  <c r="E174" i="1"/>
  <c r="D174" i="1"/>
  <c r="C174" i="1"/>
  <c r="E206" i="1"/>
  <c r="AV146" i="1" l="1"/>
  <c r="AP206" i="1"/>
  <c r="AU206" i="1"/>
  <c r="AZ206" i="1"/>
  <c r="AR174" i="1"/>
  <c r="AV178" i="1"/>
  <c r="AN206" i="1"/>
  <c r="R206" i="1"/>
  <c r="AQ183" i="1"/>
  <c r="AQ186" i="1"/>
  <c r="AS206" i="1"/>
  <c r="AT206" i="1"/>
  <c r="Q174" i="1"/>
  <c r="AQ187" i="1"/>
  <c r="AQ179" i="1"/>
  <c r="AQ182" i="1"/>
  <c r="AI174" i="1"/>
  <c r="AJ206" i="1"/>
  <c r="AI114" i="1"/>
  <c r="AT116" i="1"/>
  <c r="Q206" i="1"/>
  <c r="AS119" i="1"/>
  <c r="AS85" i="1" s="1"/>
  <c r="Y206" i="1"/>
  <c r="AR206" i="1"/>
  <c r="AQ23" i="1"/>
  <c r="AQ15" i="1"/>
  <c r="M84" i="1"/>
  <c r="AT82" i="1"/>
  <c r="AW206" i="1"/>
  <c r="AX206" i="1"/>
  <c r="AO174" i="1"/>
  <c r="AV183" i="1"/>
  <c r="AV179" i="1"/>
  <c r="BA187" i="1"/>
  <c r="L174" i="1"/>
  <c r="G206" i="1"/>
  <c r="AI206" i="1"/>
  <c r="AU116" i="1"/>
  <c r="AU82" i="1" s="1"/>
  <c r="AM174" i="1"/>
  <c r="BA184" i="1"/>
  <c r="AV182" i="1"/>
  <c r="G174" i="1"/>
  <c r="AV147" i="1"/>
  <c r="AT174" i="1"/>
  <c r="BA154" i="1"/>
  <c r="AV188" i="1"/>
  <c r="AV184" i="1"/>
  <c r="BA180" i="1"/>
  <c r="BA179" i="1"/>
  <c r="AV153" i="1"/>
  <c r="BA160" i="1"/>
  <c r="BA148" i="1"/>
  <c r="BB152" i="1"/>
  <c r="AV189" i="1"/>
  <c r="BA186" i="1"/>
  <c r="BA185" i="1"/>
  <c r="R174" i="1"/>
  <c r="P39" i="36"/>
  <c r="Q39" i="36"/>
  <c r="Q48" i="36" s="1"/>
  <c r="P38" i="8"/>
  <c r="P49" i="6"/>
  <c r="AB94" i="1"/>
  <c r="I48" i="17"/>
  <c r="K36" i="17"/>
  <c r="Q43" i="20"/>
  <c r="F43" i="20"/>
  <c r="D94" i="1"/>
  <c r="AH94" i="1"/>
  <c r="K82" i="1"/>
  <c r="AJ174" i="1"/>
  <c r="P44" i="6"/>
  <c r="AT115" i="1"/>
  <c r="AT81" i="1" s="1"/>
  <c r="Q36" i="19"/>
  <c r="K36" i="21"/>
  <c r="F37" i="19"/>
  <c r="J48" i="16"/>
  <c r="B48" i="21"/>
  <c r="AA94" i="1"/>
  <c r="L48" i="23"/>
  <c r="P36" i="23"/>
  <c r="I48" i="24"/>
  <c r="K36" i="24"/>
  <c r="K47" i="25"/>
  <c r="Q47" i="25"/>
  <c r="P47" i="25"/>
  <c r="N48" i="25"/>
  <c r="AW174" i="1"/>
  <c r="BA146" i="1"/>
  <c r="K41" i="2"/>
  <c r="F44" i="5"/>
  <c r="B50" i="5"/>
  <c r="Q37" i="20"/>
  <c r="AQ146" i="1"/>
  <c r="M49" i="12"/>
  <c r="Q43" i="16"/>
  <c r="C48" i="20"/>
  <c r="P49" i="5"/>
  <c r="AO119" i="1"/>
  <c r="AO85" i="1" s="1"/>
  <c r="AD174" i="1"/>
  <c r="N53" i="2"/>
  <c r="BB146" i="1"/>
  <c r="Q44" i="18"/>
  <c r="K44" i="18"/>
  <c r="F40" i="19"/>
  <c r="Q40" i="19"/>
  <c r="Q47" i="19"/>
  <c r="F47" i="19"/>
  <c r="K36" i="23"/>
  <c r="Q36" i="23"/>
  <c r="P43" i="14"/>
  <c r="Q43" i="14"/>
  <c r="P41" i="16"/>
  <c r="P33" i="18"/>
  <c r="P33" i="19"/>
  <c r="Q36" i="14"/>
  <c r="P38" i="14"/>
  <c r="P37" i="16"/>
  <c r="Q38" i="16"/>
  <c r="P38" i="16"/>
  <c r="F33" i="18"/>
  <c r="Q37" i="18"/>
  <c r="K42" i="18"/>
  <c r="P42" i="18"/>
  <c r="K43" i="18"/>
  <c r="P43" i="18"/>
  <c r="P44" i="18"/>
  <c r="Q47" i="22"/>
  <c r="P47" i="22"/>
  <c r="F40" i="20"/>
  <c r="P43" i="15"/>
  <c r="Q43" i="15"/>
  <c r="P37" i="15"/>
  <c r="Q37" i="15"/>
  <c r="P41" i="15"/>
  <c r="Q41" i="15"/>
  <c r="F37" i="34"/>
  <c r="Q37" i="34"/>
  <c r="Q48" i="34" s="1"/>
  <c r="G48" i="35"/>
  <c r="K36" i="35"/>
  <c r="Q36" i="35"/>
  <c r="Q48" i="35" s="1"/>
  <c r="F49" i="4"/>
  <c r="K49" i="5"/>
  <c r="K35" i="6"/>
  <c r="F94" i="1"/>
  <c r="N94" i="1"/>
  <c r="V94" i="1"/>
  <c r="AC94" i="1"/>
  <c r="L50" i="7"/>
  <c r="P20" i="8"/>
  <c r="F37" i="12"/>
  <c r="C49" i="12"/>
  <c r="J49" i="12"/>
  <c r="N49" i="12"/>
  <c r="O49" i="12"/>
  <c r="P48" i="12"/>
  <c r="F18" i="14"/>
  <c r="F33" i="14"/>
  <c r="O48" i="14"/>
  <c r="H48" i="16"/>
  <c r="B48" i="19"/>
  <c r="O48" i="19"/>
  <c r="P37" i="19"/>
  <c r="K38" i="19"/>
  <c r="P38" i="19"/>
  <c r="P39" i="19"/>
  <c r="K40" i="19"/>
  <c r="Q43" i="19"/>
  <c r="F18" i="20"/>
  <c r="K33" i="20"/>
  <c r="Q33" i="20"/>
  <c r="L48" i="21"/>
  <c r="P37" i="21"/>
  <c r="J48" i="21"/>
  <c r="F46" i="21"/>
  <c r="Q46" i="4"/>
  <c r="Q40" i="4"/>
  <c r="K47" i="33"/>
  <c r="Q47" i="33"/>
  <c r="Q38" i="4"/>
  <c r="K49" i="4"/>
  <c r="M50" i="5"/>
  <c r="P35" i="6"/>
  <c r="C50" i="6"/>
  <c r="G50" i="6"/>
  <c r="W94" i="1"/>
  <c r="L50" i="8"/>
  <c r="G49" i="12"/>
  <c r="F37" i="14"/>
  <c r="F39" i="14"/>
  <c r="F40" i="14"/>
  <c r="F41" i="14"/>
  <c r="F44" i="14"/>
  <c r="O48" i="16"/>
  <c r="B48" i="17"/>
  <c r="K18" i="19"/>
  <c r="Q33" i="19"/>
  <c r="C48" i="19"/>
  <c r="I48" i="19"/>
  <c r="F43" i="19"/>
  <c r="K42" i="20"/>
  <c r="P42" i="20"/>
  <c r="K43" i="20"/>
  <c r="P43" i="20"/>
  <c r="K47" i="20"/>
  <c r="F33" i="21"/>
  <c r="D48" i="21"/>
  <c r="K41" i="21"/>
  <c r="C48" i="23"/>
  <c r="J93" i="1"/>
  <c r="W93" i="1"/>
  <c r="W110" i="1" s="1"/>
  <c r="P45" i="15"/>
  <c r="Q39" i="15"/>
  <c r="F39" i="15"/>
  <c r="F38" i="15"/>
  <c r="Q38" i="15"/>
  <c r="F46" i="15"/>
  <c r="Q46" i="15"/>
  <c r="F40" i="15"/>
  <c r="Q40" i="15"/>
  <c r="K44" i="15"/>
  <c r="F39" i="32"/>
  <c r="Q39" i="32"/>
  <c r="I48" i="32"/>
  <c r="Q36" i="33"/>
  <c r="F36" i="33"/>
  <c r="AW116" i="1"/>
  <c r="AW82" i="1" s="1"/>
  <c r="I50" i="5"/>
  <c r="P94" i="1"/>
  <c r="X94" i="1"/>
  <c r="AF94" i="1"/>
  <c r="M50" i="8"/>
  <c r="D50" i="8"/>
  <c r="P49" i="8"/>
  <c r="M53" i="2"/>
  <c r="K42" i="2"/>
  <c r="F43" i="2"/>
  <c r="F46" i="2"/>
  <c r="K38" i="12"/>
  <c r="K39" i="12"/>
  <c r="K40" i="12"/>
  <c r="C48" i="17"/>
  <c r="Q43" i="3"/>
  <c r="Q48" i="3"/>
  <c r="F37" i="32"/>
  <c r="Q37" i="32"/>
  <c r="Q48" i="32" s="1"/>
  <c r="K20" i="4"/>
  <c r="C50" i="4"/>
  <c r="F35" i="5"/>
  <c r="AM118" i="1"/>
  <c r="C94" i="1"/>
  <c r="J94" i="1"/>
  <c r="L94" i="1" s="1"/>
  <c r="AG94" i="1"/>
  <c r="Q35" i="8"/>
  <c r="K40" i="8"/>
  <c r="N50" i="8"/>
  <c r="K41" i="8"/>
  <c r="Q49" i="8"/>
  <c r="K49" i="8"/>
  <c r="Q43" i="2"/>
  <c r="P43" i="2"/>
  <c r="P44" i="2"/>
  <c r="Q45" i="2"/>
  <c r="P45" i="2"/>
  <c r="Q46" i="2"/>
  <c r="P46" i="2"/>
  <c r="P47" i="2"/>
  <c r="F52" i="2"/>
  <c r="I49" i="12"/>
  <c r="L48" i="19"/>
  <c r="F41" i="20"/>
  <c r="Q41" i="20"/>
  <c r="F42" i="20"/>
  <c r="M48" i="22"/>
  <c r="F37" i="23"/>
  <c r="P37" i="23"/>
  <c r="P47" i="23"/>
  <c r="AN123" i="1"/>
  <c r="Q47" i="24"/>
  <c r="F43" i="30"/>
  <c r="Q43" i="30"/>
  <c r="F43" i="27"/>
  <c r="Q43" i="27"/>
  <c r="D93" i="1"/>
  <c r="K93" i="1"/>
  <c r="X93" i="1"/>
  <c r="AF93" i="1"/>
  <c r="O48" i="28"/>
  <c r="F44" i="3"/>
  <c r="P18" i="20"/>
  <c r="F39" i="20"/>
  <c r="P39" i="20"/>
  <c r="Q40" i="20"/>
  <c r="F18" i="21"/>
  <c r="K18" i="21"/>
  <c r="Q18" i="21"/>
  <c r="K33" i="21"/>
  <c r="Q33" i="21"/>
  <c r="K51" i="2"/>
  <c r="P51" i="2"/>
  <c r="Q18" i="14"/>
  <c r="Q46" i="14"/>
  <c r="F47" i="12"/>
  <c r="K38" i="15"/>
  <c r="P46" i="15"/>
  <c r="P44" i="19"/>
  <c r="K45" i="20"/>
  <c r="Q45" i="21"/>
  <c r="K46" i="21"/>
  <c r="K37" i="30"/>
  <c r="P40" i="30"/>
  <c r="P46" i="30"/>
  <c r="K50" i="3"/>
  <c r="F45" i="4"/>
  <c r="F39" i="4"/>
  <c r="F43" i="4"/>
  <c r="K43" i="4"/>
  <c r="P43" i="4"/>
  <c r="P41" i="4"/>
  <c r="Q45" i="4"/>
  <c r="Q47" i="5"/>
  <c r="Q48" i="6"/>
  <c r="Q48" i="8"/>
  <c r="F46" i="22"/>
  <c r="F40" i="22"/>
  <c r="P46" i="22"/>
  <c r="P40" i="22"/>
  <c r="Q46" i="22"/>
  <c r="F46" i="28"/>
  <c r="C48" i="31"/>
  <c r="K47" i="31"/>
  <c r="E48" i="34"/>
  <c r="H48" i="35"/>
  <c r="I48" i="25"/>
  <c r="F18" i="26"/>
  <c r="E48" i="27"/>
  <c r="E93" i="1"/>
  <c r="Z93" i="1"/>
  <c r="AG93" i="1"/>
  <c r="K43" i="5"/>
  <c r="K41" i="12"/>
  <c r="K18" i="14"/>
  <c r="J48" i="18"/>
  <c r="P42" i="19"/>
  <c r="K50" i="2"/>
  <c r="P50" i="2"/>
  <c r="P39" i="15"/>
  <c r="K45" i="16"/>
  <c r="P45" i="16"/>
  <c r="F46" i="18"/>
  <c r="P46" i="18"/>
  <c r="K40" i="30"/>
  <c r="K46" i="30"/>
  <c r="Q50" i="3"/>
  <c r="K49" i="3"/>
  <c r="P47" i="3"/>
  <c r="F44" i="4"/>
  <c r="F48" i="4"/>
  <c r="F42" i="4"/>
  <c r="K48" i="4"/>
  <c r="K42" i="4"/>
  <c r="P48" i="4"/>
  <c r="P42" i="4"/>
  <c r="P46" i="4"/>
  <c r="P40" i="4"/>
  <c r="Q46" i="5"/>
  <c r="Q47" i="8"/>
  <c r="F42" i="17"/>
  <c r="F46" i="17"/>
  <c r="F45" i="22"/>
  <c r="F39" i="22"/>
  <c r="K43" i="22"/>
  <c r="K37" i="22"/>
  <c r="P45" i="22"/>
  <c r="P39" i="22"/>
  <c r="P43" i="22"/>
  <c r="F45" i="28"/>
  <c r="P18" i="31"/>
  <c r="F41" i="31"/>
  <c r="F47" i="32"/>
  <c r="F45" i="33"/>
  <c r="F46" i="33"/>
  <c r="F47" i="33"/>
  <c r="H48" i="34"/>
  <c r="K42" i="34"/>
  <c r="F93" i="1"/>
  <c r="AA93" i="1"/>
  <c r="AH93" i="1"/>
  <c r="P51" i="3"/>
  <c r="K20" i="6"/>
  <c r="Q20" i="6"/>
  <c r="F35" i="6"/>
  <c r="Q35" i="6"/>
  <c r="P42" i="6"/>
  <c r="G48" i="18"/>
  <c r="K18" i="18"/>
  <c r="K41" i="20"/>
  <c r="J48" i="20"/>
  <c r="Q51" i="2"/>
  <c r="K44" i="16"/>
  <c r="K48" i="16" s="1"/>
  <c r="P44" i="16"/>
  <c r="E48" i="30"/>
  <c r="Q49" i="3"/>
  <c r="K48" i="3"/>
  <c r="P46" i="3"/>
  <c r="K42" i="22"/>
  <c r="K37" i="32"/>
  <c r="AU42" i="1"/>
  <c r="Q33" i="25"/>
  <c r="G48" i="25"/>
  <c r="E48" i="26"/>
  <c r="H48" i="27"/>
  <c r="D48" i="27"/>
  <c r="H93" i="1"/>
  <c r="O93" i="1"/>
  <c r="U93" i="1"/>
  <c r="AB93" i="1"/>
  <c r="L48" i="28"/>
  <c r="P42" i="5"/>
  <c r="Q42" i="6"/>
  <c r="K42" i="19"/>
  <c r="K40" i="20"/>
  <c r="Q50" i="2"/>
  <c r="Q45" i="16"/>
  <c r="K46" i="18"/>
  <c r="P46" i="20"/>
  <c r="P46" i="21"/>
  <c r="K18" i="30"/>
  <c r="Q18" i="30"/>
  <c r="Q36" i="30"/>
  <c r="I48" i="30"/>
  <c r="Q39" i="30"/>
  <c r="Q40" i="30"/>
  <c r="K43" i="30"/>
  <c r="Q46" i="30"/>
  <c r="F48" i="3"/>
  <c r="Q48" i="4"/>
  <c r="Q42" i="4"/>
  <c r="K46" i="4"/>
  <c r="K40" i="4"/>
  <c r="K44" i="4"/>
  <c r="K48" i="5"/>
  <c r="K46" i="5"/>
  <c r="P46" i="5"/>
  <c r="F48" i="6"/>
  <c r="K48" i="6"/>
  <c r="K44" i="17"/>
  <c r="K38" i="17"/>
  <c r="K42" i="17"/>
  <c r="Q43" i="22"/>
  <c r="Q37" i="22"/>
  <c r="F44" i="23"/>
  <c r="Q42" i="23"/>
  <c r="P44" i="23"/>
  <c r="Q47" i="28"/>
  <c r="F40" i="28"/>
  <c r="K46" i="28"/>
  <c r="AS174" i="1"/>
  <c r="F18" i="31"/>
  <c r="P44" i="32"/>
  <c r="B48" i="33"/>
  <c r="F41" i="34"/>
  <c r="K43" i="34"/>
  <c r="K44" i="34"/>
  <c r="P37" i="35"/>
  <c r="D48" i="35"/>
  <c r="J48" i="35"/>
  <c r="F43" i="35"/>
  <c r="AX174" i="1"/>
  <c r="Q36" i="25"/>
  <c r="I48" i="27"/>
  <c r="I93" i="1"/>
  <c r="P93" i="1"/>
  <c r="V93" i="1"/>
  <c r="AC93" i="1"/>
  <c r="M48" i="28"/>
  <c r="F43" i="3"/>
  <c r="K42" i="8"/>
  <c r="F38" i="18"/>
  <c r="Q41" i="19"/>
  <c r="P47" i="14"/>
  <c r="F41" i="15"/>
  <c r="K46" i="15"/>
  <c r="F46" i="16"/>
  <c r="K45" i="18"/>
  <c r="Q45" i="19"/>
  <c r="P46" i="19"/>
  <c r="Q45" i="20"/>
  <c r="F45" i="21"/>
  <c r="P18" i="30"/>
  <c r="P33" i="30"/>
  <c r="J48" i="30"/>
  <c r="P38" i="30"/>
  <c r="P44" i="30"/>
  <c r="K46" i="3"/>
  <c r="K45" i="5"/>
  <c r="P45" i="5"/>
  <c r="K47" i="6"/>
  <c r="P41" i="17"/>
  <c r="Q42" i="22"/>
  <c r="K41" i="22"/>
  <c r="Q45" i="23"/>
  <c r="Q39" i="23"/>
  <c r="Q45" i="26"/>
  <c r="F45" i="26"/>
  <c r="Q39" i="26"/>
  <c r="F39" i="26"/>
  <c r="K38" i="31"/>
  <c r="K40" i="31"/>
  <c r="B48" i="32"/>
  <c r="K41" i="32"/>
  <c r="K42" i="32"/>
  <c r="F39" i="34"/>
  <c r="P41" i="36"/>
  <c r="M48" i="36"/>
  <c r="F46" i="36"/>
  <c r="F47" i="36"/>
  <c r="BB159" i="1"/>
  <c r="F39" i="24"/>
  <c r="F43" i="24"/>
  <c r="F37" i="24"/>
  <c r="K43" i="24"/>
  <c r="K37" i="24"/>
  <c r="Q44" i="26"/>
  <c r="Q38" i="26"/>
  <c r="K45" i="26"/>
  <c r="K39" i="26"/>
  <c r="P45" i="26"/>
  <c r="P39" i="26"/>
  <c r="Q41" i="27"/>
  <c r="F41" i="27"/>
  <c r="K41" i="27"/>
  <c r="P41" i="27"/>
  <c r="P45" i="27"/>
  <c r="P39" i="27"/>
  <c r="F47" i="28"/>
  <c r="F41" i="28"/>
  <c r="K44" i="7"/>
  <c r="K48" i="7"/>
  <c r="K42" i="7"/>
  <c r="AN174" i="1"/>
  <c r="AY174" i="1"/>
  <c r="Q33" i="31"/>
  <c r="F18" i="32"/>
  <c r="P33" i="32"/>
  <c r="N48" i="32"/>
  <c r="K18" i="33"/>
  <c r="F43" i="34"/>
  <c r="C48" i="34"/>
  <c r="P33" i="35"/>
  <c r="I48" i="35"/>
  <c r="K37" i="35"/>
  <c r="P38" i="35"/>
  <c r="C48" i="36"/>
  <c r="P45" i="36"/>
  <c r="AN76" i="1"/>
  <c r="AQ159" i="1"/>
  <c r="AQ153" i="1"/>
  <c r="AQ147" i="1"/>
  <c r="AV160" i="1"/>
  <c r="AV154" i="1"/>
  <c r="AV148" i="1"/>
  <c r="AV158" i="1"/>
  <c r="P38" i="23"/>
  <c r="F42" i="24"/>
  <c r="P43" i="24"/>
  <c r="P37" i="24"/>
  <c r="Q45" i="25"/>
  <c r="F39" i="25"/>
  <c r="K41" i="25"/>
  <c r="K45" i="25"/>
  <c r="K39" i="25"/>
  <c r="K43" i="25"/>
  <c r="P45" i="25"/>
  <c r="P39" i="25"/>
  <c r="P43" i="25"/>
  <c r="P37" i="25"/>
  <c r="Q43" i="26"/>
  <c r="Q37" i="26"/>
  <c r="P44" i="26"/>
  <c r="P38" i="26"/>
  <c r="K46" i="27"/>
  <c r="K40" i="27"/>
  <c r="Q38" i="27"/>
  <c r="K45" i="28"/>
  <c r="K39" i="28"/>
  <c r="P42" i="28"/>
  <c r="K43" i="7"/>
  <c r="K47" i="7"/>
  <c r="K41" i="7"/>
  <c r="AU174" i="1"/>
  <c r="BB188" i="1"/>
  <c r="K43" i="31"/>
  <c r="K44" i="31"/>
  <c r="P47" i="31"/>
  <c r="K33" i="32"/>
  <c r="H48" i="32"/>
  <c r="K45" i="32"/>
  <c r="K33" i="33"/>
  <c r="F39" i="33"/>
  <c r="K40" i="33"/>
  <c r="F42" i="33"/>
  <c r="K45" i="33"/>
  <c r="P47" i="33"/>
  <c r="P18" i="34"/>
  <c r="P42" i="34"/>
  <c r="P43" i="34"/>
  <c r="K47" i="34"/>
  <c r="Q18" i="35"/>
  <c r="Q33" i="35"/>
  <c r="K39" i="35"/>
  <c r="K40" i="35"/>
  <c r="F38" i="36"/>
  <c r="K45" i="36"/>
  <c r="K46" i="36"/>
  <c r="AS76" i="1"/>
  <c r="AY76" i="1"/>
  <c r="AQ158" i="1"/>
  <c r="AQ152" i="1"/>
  <c r="AQ150" i="1"/>
  <c r="AV186" i="1"/>
  <c r="AV180" i="1"/>
  <c r="BA188" i="1"/>
  <c r="BA182" i="1"/>
  <c r="P43" i="23"/>
  <c r="Q43" i="24"/>
  <c r="Q37" i="24"/>
  <c r="K41" i="24"/>
  <c r="P42" i="24"/>
  <c r="P46" i="24"/>
  <c r="K46" i="25"/>
  <c r="K40" i="25"/>
  <c r="K44" i="25"/>
  <c r="K38" i="25"/>
  <c r="K42" i="25"/>
  <c r="P44" i="25"/>
  <c r="P38" i="25"/>
  <c r="P42" i="25"/>
  <c r="P46" i="25"/>
  <c r="P40" i="25"/>
  <c r="K43" i="26"/>
  <c r="K37" i="26"/>
  <c r="Q45" i="27"/>
  <c r="Q39" i="27"/>
  <c r="K45" i="27"/>
  <c r="K39" i="27"/>
  <c r="Q37" i="27"/>
  <c r="P46" i="7"/>
  <c r="P40" i="7"/>
  <c r="P44" i="7"/>
  <c r="BB189" i="1"/>
  <c r="P38" i="31"/>
  <c r="P41" i="32"/>
  <c r="K47" i="32"/>
  <c r="H48" i="33"/>
  <c r="F41" i="33"/>
  <c r="K41" i="34"/>
  <c r="F47" i="34"/>
  <c r="F39" i="35"/>
  <c r="K41" i="35"/>
  <c r="F18" i="36"/>
  <c r="Q33" i="36"/>
  <c r="K33" i="36"/>
  <c r="P37" i="36"/>
  <c r="P38" i="36"/>
  <c r="F44" i="36"/>
  <c r="AM76" i="1"/>
  <c r="AV156" i="1"/>
  <c r="AV150" i="1"/>
  <c r="AV187" i="1"/>
  <c r="AV181" i="1"/>
  <c r="BA189" i="1"/>
  <c r="BA183" i="1"/>
  <c r="P42" i="23"/>
  <c r="K46" i="24"/>
  <c r="K40" i="24"/>
  <c r="K44" i="24"/>
  <c r="F41" i="26"/>
  <c r="K42" i="26"/>
  <c r="K46" i="26"/>
  <c r="F44" i="27"/>
  <c r="F38" i="27"/>
  <c r="Q41" i="28"/>
  <c r="P45" i="7"/>
  <c r="P39" i="7"/>
  <c r="P43" i="7"/>
  <c r="AP174" i="1"/>
  <c r="F44" i="31"/>
  <c r="O48" i="31"/>
  <c r="K46" i="31"/>
  <c r="P46" i="31"/>
  <c r="Q18" i="32"/>
  <c r="K18" i="32"/>
  <c r="Q33" i="32"/>
  <c r="K39" i="32"/>
  <c r="P33" i="33"/>
  <c r="P40" i="33"/>
  <c r="F43" i="33"/>
  <c r="K33" i="34"/>
  <c r="K39" i="34"/>
  <c r="K40" i="34"/>
  <c r="P46" i="34"/>
  <c r="P47" i="34"/>
  <c r="L48" i="35"/>
  <c r="K43" i="35"/>
  <c r="K44" i="35"/>
  <c r="K37" i="36"/>
  <c r="K38" i="36"/>
  <c r="F42" i="36"/>
  <c r="AQ160" i="1"/>
  <c r="AQ154" i="1"/>
  <c r="AQ148" i="1"/>
  <c r="BA157" i="1"/>
  <c r="BA151" i="1"/>
  <c r="BA149" i="1"/>
  <c r="AP114" i="1"/>
  <c r="AP80" i="1" s="1"/>
  <c r="AX114" i="1"/>
  <c r="AX80" i="1" s="1"/>
  <c r="AR116" i="1"/>
  <c r="AR82" i="1" s="1"/>
  <c r="AE142" i="1"/>
  <c r="L116" i="1"/>
  <c r="AR114" i="1"/>
  <c r="AR80" i="1" s="1"/>
  <c r="AU76" i="1"/>
  <c r="AD119" i="1"/>
  <c r="BB12" i="1"/>
  <c r="BA41" i="1"/>
  <c r="BA40" i="1"/>
  <c r="Q76" i="1"/>
  <c r="AD76" i="1"/>
  <c r="AQ41" i="1"/>
  <c r="AQ24" i="1"/>
  <c r="AV16" i="1"/>
  <c r="AO76" i="1"/>
  <c r="AW76" i="1"/>
  <c r="AX76" i="1"/>
  <c r="AR76" i="1"/>
  <c r="AT76" i="1"/>
  <c r="M82" i="1"/>
  <c r="AZ118" i="1"/>
  <c r="AZ84" i="1" s="1"/>
  <c r="G76" i="1"/>
  <c r="Y76" i="1"/>
  <c r="AI76" i="1"/>
  <c r="AQ21" i="1"/>
  <c r="BA76" i="1"/>
  <c r="AV76" i="1"/>
  <c r="AS114" i="1"/>
  <c r="AS80" i="1" s="1"/>
  <c r="AO118" i="1"/>
  <c r="AO84" i="1" s="1"/>
  <c r="AW115" i="1"/>
  <c r="AW81" i="1" s="1"/>
  <c r="AP76" i="1"/>
  <c r="AZ76" i="1"/>
  <c r="AQ18" i="1"/>
  <c r="AQ14" i="1"/>
  <c r="AV35" i="1"/>
  <c r="AV22" i="1"/>
  <c r="AV14" i="1"/>
  <c r="AV20" i="1"/>
  <c r="AS42" i="1"/>
  <c r="AN114" i="1"/>
  <c r="AN80" i="1" s="1"/>
  <c r="AS118" i="1"/>
  <c r="AS84" i="1" s="1"/>
  <c r="I82" i="1"/>
  <c r="H142" i="1"/>
  <c r="AU114" i="1"/>
  <c r="AU80" i="1" s="1"/>
  <c r="AD42" i="1"/>
  <c r="AP42" i="1"/>
  <c r="AV12" i="1"/>
  <c r="AX42" i="1"/>
  <c r="AQ76" i="1"/>
  <c r="AN42" i="1"/>
  <c r="AO42" i="1"/>
  <c r="AV23" i="1"/>
  <c r="AO114" i="1"/>
  <c r="AO80" i="1" s="1"/>
  <c r="P85" i="1"/>
  <c r="AT42" i="1"/>
  <c r="AQ17" i="1"/>
  <c r="BA22" i="1"/>
  <c r="BA14" i="1"/>
  <c r="AY42" i="1"/>
  <c r="U142" i="1"/>
  <c r="AM42" i="1"/>
  <c r="BB35" i="1"/>
  <c r="AV21" i="1"/>
  <c r="AV17" i="1"/>
  <c r="AV13" i="1"/>
  <c r="BA21" i="1"/>
  <c r="BB15" i="1"/>
  <c r="X142" i="1"/>
  <c r="AW114" i="1"/>
  <c r="AW80" i="1" s="1"/>
  <c r="AE80" i="1"/>
  <c r="AI80" i="1" s="1"/>
  <c r="BA12" i="1"/>
  <c r="L115" i="1"/>
  <c r="D85" i="1"/>
  <c r="AY114" i="1"/>
  <c r="AY80" i="1" s="1"/>
  <c r="AZ42" i="1"/>
  <c r="AZ121" i="1"/>
  <c r="AZ87" i="1" s="1"/>
  <c r="AV29" i="1"/>
  <c r="BA20" i="1"/>
  <c r="BA16" i="1"/>
  <c r="C90" i="1"/>
  <c r="G124" i="1"/>
  <c r="R127" i="1"/>
  <c r="O142" i="1"/>
  <c r="K80" i="1"/>
  <c r="AI118" i="1"/>
  <c r="AT117" i="1"/>
  <c r="AT83" i="1" s="1"/>
  <c r="AQ12" i="1"/>
  <c r="AR42" i="1"/>
  <c r="AW42" i="1"/>
  <c r="BB29" i="1"/>
  <c r="AQ20" i="1"/>
  <c r="AV19" i="1"/>
  <c r="AV15" i="1"/>
  <c r="BA15" i="1"/>
  <c r="L114" i="1"/>
  <c r="H80" i="1"/>
  <c r="F84" i="1"/>
  <c r="AP118" i="1"/>
  <c r="AP84" i="1" s="1"/>
  <c r="U85" i="1"/>
  <c r="AJ119" i="1"/>
  <c r="Y119" i="1"/>
  <c r="AM84" i="1"/>
  <c r="Q116" i="1"/>
  <c r="AX116" i="1"/>
  <c r="AX82" i="1" s="1"/>
  <c r="N82" i="1"/>
  <c r="AT114" i="1"/>
  <c r="AT80" i="1" s="1"/>
  <c r="J80" i="1"/>
  <c r="J142" i="1"/>
  <c r="D53" i="2"/>
  <c r="Q42" i="2"/>
  <c r="Q47" i="2"/>
  <c r="F47" i="2"/>
  <c r="AX115" i="1"/>
  <c r="AX81" i="1" s="1"/>
  <c r="Q115" i="1"/>
  <c r="N142" i="1"/>
  <c r="K40" i="3"/>
  <c r="K52" i="3" s="1"/>
  <c r="I83" i="1"/>
  <c r="L83" i="1" s="1"/>
  <c r="L117" i="1"/>
  <c r="AS117" i="1"/>
  <c r="AS83" i="1" s="1"/>
  <c r="I142" i="1"/>
  <c r="N83" i="1"/>
  <c r="AX117" i="1"/>
  <c r="AX83" i="1" s="1"/>
  <c r="J50" i="5"/>
  <c r="D84" i="1"/>
  <c r="AN118" i="1"/>
  <c r="AN84" i="1" s="1"/>
  <c r="Q43" i="6"/>
  <c r="N50" i="6"/>
  <c r="K44" i="6"/>
  <c r="Q49" i="6"/>
  <c r="E50" i="7"/>
  <c r="F38" i="7"/>
  <c r="J85" i="1"/>
  <c r="L85" i="1" s="1"/>
  <c r="L119" i="1"/>
  <c r="B50" i="8"/>
  <c r="Z81" i="1"/>
  <c r="AD115" i="1"/>
  <c r="AR115" i="1"/>
  <c r="AR81" i="1" s="1"/>
  <c r="P83" i="1"/>
  <c r="P142" i="1"/>
  <c r="K84" i="1"/>
  <c r="K142" i="1"/>
  <c r="AU118" i="1"/>
  <c r="AU84" i="1" s="1"/>
  <c r="AN116" i="1"/>
  <c r="AN82" i="1" s="1"/>
  <c r="C84" i="1"/>
  <c r="G118" i="1"/>
  <c r="AX119" i="1"/>
  <c r="AX85" i="1" s="1"/>
  <c r="Q119" i="1"/>
  <c r="N85" i="1"/>
  <c r="G50" i="8"/>
  <c r="K38" i="8"/>
  <c r="Q44" i="2"/>
  <c r="F44" i="2"/>
  <c r="Q52" i="2"/>
  <c r="C52" i="3"/>
  <c r="Q40" i="3"/>
  <c r="F40" i="3"/>
  <c r="E83" i="1"/>
  <c r="AO117" i="1"/>
  <c r="AO83" i="1" s="1"/>
  <c r="AG83" i="1"/>
  <c r="AI83" i="1" s="1"/>
  <c r="AY117" i="1"/>
  <c r="AY83" i="1" s="1"/>
  <c r="AI117" i="1"/>
  <c r="Z84" i="1"/>
  <c r="AD84" i="1" s="1"/>
  <c r="AD118" i="1"/>
  <c r="O50" i="6"/>
  <c r="P43" i="6"/>
  <c r="AO128" i="1"/>
  <c r="Q128" i="1"/>
  <c r="Y128" i="1"/>
  <c r="AJ128" i="1"/>
  <c r="AP119" i="1"/>
  <c r="AP85" i="1" s="1"/>
  <c r="F85" i="1"/>
  <c r="AF85" i="1"/>
  <c r="AI119" i="1"/>
  <c r="AF142" i="1"/>
  <c r="F39" i="8"/>
  <c r="Q39" i="8"/>
  <c r="I50" i="8"/>
  <c r="K39" i="8"/>
  <c r="Q40" i="8"/>
  <c r="F40" i="8"/>
  <c r="E53" i="2"/>
  <c r="F41" i="2"/>
  <c r="F87" i="1"/>
  <c r="AP121" i="1"/>
  <c r="AP87" i="1" s="1"/>
  <c r="N87" i="1"/>
  <c r="AX121" i="1"/>
  <c r="AX87" i="1" s="1"/>
  <c r="AP116" i="1"/>
  <c r="AP82" i="1" s="1"/>
  <c r="F82" i="1"/>
  <c r="G82" i="1" s="1"/>
  <c r="AW117" i="1"/>
  <c r="Q117" i="1"/>
  <c r="M83" i="1"/>
  <c r="C50" i="5"/>
  <c r="Q38" i="5"/>
  <c r="F38" i="5"/>
  <c r="L118" i="1"/>
  <c r="AR118" i="1"/>
  <c r="C80" i="1"/>
  <c r="R114" i="1"/>
  <c r="AM114" i="1"/>
  <c r="C142" i="1"/>
  <c r="G114" i="1"/>
  <c r="R116" i="1"/>
  <c r="F45" i="2"/>
  <c r="R118" i="1"/>
  <c r="H84" i="1"/>
  <c r="AP115" i="1"/>
  <c r="AP81" i="1" s="1"/>
  <c r="F142" i="1"/>
  <c r="AG81" i="1"/>
  <c r="AI81" i="1" s="1"/>
  <c r="AG142" i="1"/>
  <c r="AI115" i="1"/>
  <c r="G50" i="4"/>
  <c r="P38" i="4"/>
  <c r="P49" i="4"/>
  <c r="F83" i="1"/>
  <c r="AP117" i="1"/>
  <c r="AP83" i="1" s="1"/>
  <c r="AC83" i="1"/>
  <c r="AU117" i="1"/>
  <c r="AU83" i="1" s="1"/>
  <c r="G50" i="5"/>
  <c r="K38" i="5"/>
  <c r="Q39" i="5"/>
  <c r="P39" i="5"/>
  <c r="P41" i="5"/>
  <c r="Q49" i="5"/>
  <c r="F49" i="5"/>
  <c r="N84" i="1"/>
  <c r="Q84" i="1" s="1"/>
  <c r="Q118" i="1"/>
  <c r="AX118" i="1"/>
  <c r="V84" i="1"/>
  <c r="AJ84" i="1" s="1"/>
  <c r="AJ118" i="1"/>
  <c r="Y118" i="1"/>
  <c r="P38" i="6"/>
  <c r="Q38" i="6"/>
  <c r="F39" i="6"/>
  <c r="E50" i="6"/>
  <c r="Q40" i="6"/>
  <c r="F40" i="6"/>
  <c r="F49" i="7"/>
  <c r="AM119" i="1"/>
  <c r="R119" i="1"/>
  <c r="C85" i="1"/>
  <c r="G119" i="1"/>
  <c r="V83" i="1"/>
  <c r="AN117" i="1"/>
  <c r="AN83" i="1" s="1"/>
  <c r="I50" i="7"/>
  <c r="K38" i="7"/>
  <c r="V81" i="1"/>
  <c r="Y81" i="1" s="1"/>
  <c r="Y115" i="1"/>
  <c r="V142" i="1"/>
  <c r="P42" i="2"/>
  <c r="P53" i="2" s="1"/>
  <c r="L53" i="2"/>
  <c r="F49" i="8"/>
  <c r="F42" i="2"/>
  <c r="R117" i="1"/>
  <c r="AZ117" i="1"/>
  <c r="AZ83" i="1" s="1"/>
  <c r="C81" i="1"/>
  <c r="R115" i="1"/>
  <c r="AC81" i="1"/>
  <c r="AJ116" i="1"/>
  <c r="AH82" i="1"/>
  <c r="AZ116" i="1"/>
  <c r="AZ82" i="1" s="1"/>
  <c r="U83" i="1"/>
  <c r="AJ117" i="1"/>
  <c r="Y117" i="1"/>
  <c r="Z83" i="1"/>
  <c r="AD117" i="1"/>
  <c r="AR117" i="1"/>
  <c r="N50" i="5"/>
  <c r="P38" i="5"/>
  <c r="F39" i="5"/>
  <c r="E50" i="5"/>
  <c r="Q40" i="5"/>
  <c r="F40" i="5"/>
  <c r="F41" i="5"/>
  <c r="Q41" i="5"/>
  <c r="AT118" i="1"/>
  <c r="AT84" i="1" s="1"/>
  <c r="J84" i="1"/>
  <c r="AY118" i="1"/>
  <c r="AY84" i="1" s="1"/>
  <c r="N50" i="7"/>
  <c r="P38" i="7"/>
  <c r="M50" i="7"/>
  <c r="P49" i="7"/>
  <c r="AC85" i="1"/>
  <c r="AU119" i="1"/>
  <c r="AU85" i="1" s="1"/>
  <c r="AJ114" i="1"/>
  <c r="Z80" i="1"/>
  <c r="AD114" i="1"/>
  <c r="P38" i="12"/>
  <c r="L49" i="12"/>
  <c r="N48" i="16"/>
  <c r="P36" i="16"/>
  <c r="AN120" i="1"/>
  <c r="AN86" i="1" s="1"/>
  <c r="D86" i="1"/>
  <c r="AU120" i="1"/>
  <c r="AU86" i="1" s="1"/>
  <c r="K86" i="1"/>
  <c r="AR121" i="1"/>
  <c r="H87" i="1"/>
  <c r="AO122" i="1"/>
  <c r="AO88" i="1" s="1"/>
  <c r="E88" i="1"/>
  <c r="P18" i="14"/>
  <c r="Q39" i="16"/>
  <c r="F39" i="16"/>
  <c r="D48" i="16"/>
  <c r="G52" i="3"/>
  <c r="E50" i="4"/>
  <c r="AI116" i="1"/>
  <c r="AS116" i="1"/>
  <c r="AY116" i="1"/>
  <c r="AY82" i="1" s="1"/>
  <c r="D50" i="5"/>
  <c r="L50" i="5"/>
  <c r="Q44" i="6"/>
  <c r="F45" i="6"/>
  <c r="Q45" i="6"/>
  <c r="K36" i="14"/>
  <c r="P36" i="22"/>
  <c r="H48" i="19"/>
  <c r="H49" i="12"/>
  <c r="B48" i="14"/>
  <c r="Q38" i="14"/>
  <c r="Q39" i="14"/>
  <c r="AO120" i="1"/>
  <c r="AO86" i="1" s="1"/>
  <c r="E86" i="1"/>
  <c r="U86" i="1"/>
  <c r="Y120" i="1"/>
  <c r="Q39" i="19"/>
  <c r="K39" i="19"/>
  <c r="Q37" i="21"/>
  <c r="F37" i="21"/>
  <c r="Q38" i="21"/>
  <c r="K38" i="21"/>
  <c r="I87" i="1"/>
  <c r="AS121" i="1"/>
  <c r="AS87" i="1" s="1"/>
  <c r="AE87" i="1"/>
  <c r="AI87" i="1" s="1"/>
  <c r="AI121" i="1"/>
  <c r="M48" i="23"/>
  <c r="AP123" i="1"/>
  <c r="AP89" i="1" s="1"/>
  <c r="F89" i="1"/>
  <c r="AE92" i="1"/>
  <c r="AI92" i="1" s="1"/>
  <c r="AI126" i="1"/>
  <c r="N48" i="27"/>
  <c r="P47" i="27"/>
  <c r="G127" i="1"/>
  <c r="AI127" i="1"/>
  <c r="P43" i="3"/>
  <c r="Q43" i="5"/>
  <c r="F43" i="5"/>
  <c r="K42" i="6"/>
  <c r="K50" i="6" s="1"/>
  <c r="P44" i="12"/>
  <c r="K47" i="14"/>
  <c r="Q36" i="18"/>
  <c r="P36" i="18"/>
  <c r="AY121" i="1"/>
  <c r="AY87" i="1" s="1"/>
  <c r="O87" i="1"/>
  <c r="AW122" i="1"/>
  <c r="M88" i="1"/>
  <c r="K33" i="14"/>
  <c r="AP120" i="1"/>
  <c r="AP86" i="1" s="1"/>
  <c r="F86" i="1"/>
  <c r="K38" i="4"/>
  <c r="AD116" i="1"/>
  <c r="AO115" i="1"/>
  <c r="AO81" i="1" s="1"/>
  <c r="AR128" i="1"/>
  <c r="L128" i="1"/>
  <c r="AY128" i="1"/>
  <c r="AI128" i="1"/>
  <c r="Q41" i="8"/>
  <c r="F41" i="8"/>
  <c r="Q43" i="18"/>
  <c r="P41" i="18"/>
  <c r="G48" i="20"/>
  <c r="K37" i="20"/>
  <c r="N48" i="20"/>
  <c r="P37" i="20"/>
  <c r="K38" i="20"/>
  <c r="Q38" i="20"/>
  <c r="P41" i="20"/>
  <c r="M48" i="20"/>
  <c r="AM121" i="1"/>
  <c r="C87" i="1"/>
  <c r="AT121" i="1"/>
  <c r="AT87" i="1" s="1"/>
  <c r="J87" i="1"/>
  <c r="N48" i="23"/>
  <c r="D48" i="24"/>
  <c r="Q36" i="24"/>
  <c r="AQ178" i="1"/>
  <c r="BB178" i="1"/>
  <c r="AO206" i="1"/>
  <c r="BA178" i="1"/>
  <c r="AY206" i="1"/>
  <c r="P40" i="16"/>
  <c r="R121" i="1"/>
  <c r="F48" i="2"/>
  <c r="Q48" i="2"/>
  <c r="F49" i="2"/>
  <c r="Q49" i="2"/>
  <c r="Q42" i="5"/>
  <c r="F43" i="8"/>
  <c r="P40" i="20"/>
  <c r="Q39" i="21"/>
  <c r="F39" i="21"/>
  <c r="C48" i="21"/>
  <c r="E48" i="21"/>
  <c r="P41" i="21"/>
  <c r="Q41" i="21"/>
  <c r="M48" i="21"/>
  <c r="N48" i="21"/>
  <c r="Q40" i="21"/>
  <c r="F46" i="14"/>
  <c r="G48" i="14"/>
  <c r="G123" i="1"/>
  <c r="Q46" i="21"/>
  <c r="F42" i="14"/>
  <c r="Q42" i="14"/>
  <c r="Q38" i="18"/>
  <c r="P39" i="18"/>
  <c r="Y116" i="1"/>
  <c r="AO116" i="1"/>
  <c r="AO82" i="1" s="1"/>
  <c r="AZ115" i="1"/>
  <c r="AZ81" i="1" s="1"/>
  <c r="B50" i="6"/>
  <c r="F43" i="6"/>
  <c r="AS128" i="1"/>
  <c r="Q49" i="7"/>
  <c r="P40" i="8"/>
  <c r="Q44" i="8"/>
  <c r="F44" i="8"/>
  <c r="Q42" i="18"/>
  <c r="K43" i="12"/>
  <c r="L48" i="14"/>
  <c r="P37" i="14"/>
  <c r="P39" i="14"/>
  <c r="P40" i="14"/>
  <c r="P41" i="14"/>
  <c r="H86" i="1"/>
  <c r="L86" i="1" s="1"/>
  <c r="L120" i="1"/>
  <c r="AY120" i="1"/>
  <c r="AY86" i="1" s="1"/>
  <c r="O86" i="1"/>
  <c r="AE86" i="1"/>
  <c r="AI86" i="1" s="1"/>
  <c r="AI120" i="1"/>
  <c r="Q47" i="17"/>
  <c r="K47" i="17"/>
  <c r="Q40" i="18"/>
  <c r="D48" i="19"/>
  <c r="J48" i="19"/>
  <c r="K36" i="19"/>
  <c r="D87" i="1"/>
  <c r="AN121" i="1"/>
  <c r="AN87" i="1" s="1"/>
  <c r="K87" i="1"/>
  <c r="AU121" i="1"/>
  <c r="AU87" i="1" s="1"/>
  <c r="P88" i="1"/>
  <c r="AZ122" i="1"/>
  <c r="AZ88" i="1" s="1"/>
  <c r="O48" i="23"/>
  <c r="L48" i="25"/>
  <c r="P36" i="25"/>
  <c r="F47" i="25"/>
  <c r="B48" i="25"/>
  <c r="E91" i="1"/>
  <c r="AO125" i="1"/>
  <c r="AO91" i="1" s="1"/>
  <c r="AW125" i="1"/>
  <c r="AW91" i="1" s="1"/>
  <c r="M91" i="1"/>
  <c r="Q125" i="1"/>
  <c r="Z123" i="1"/>
  <c r="Z89" i="1" s="1"/>
  <c r="Z125" i="1"/>
  <c r="AS120" i="1"/>
  <c r="AS86" i="1" s="1"/>
  <c r="F42" i="8"/>
  <c r="Q42" i="8"/>
  <c r="H48" i="18"/>
  <c r="K38" i="18"/>
  <c r="P33" i="20"/>
  <c r="P33" i="21"/>
  <c r="G42" i="1"/>
  <c r="L42" i="1"/>
  <c r="Q42" i="1"/>
  <c r="R42" i="1"/>
  <c r="Y42" i="1"/>
  <c r="AI42" i="1"/>
  <c r="AJ42" i="1"/>
  <c r="BB40" i="1"/>
  <c r="AQ40" i="1"/>
  <c r="Q45" i="14"/>
  <c r="L48" i="17"/>
  <c r="P36" i="17"/>
  <c r="H48" i="25"/>
  <c r="K36" i="25"/>
  <c r="D142" i="1"/>
  <c r="E142" i="1"/>
  <c r="M142" i="1"/>
  <c r="W142" i="1"/>
  <c r="AH142" i="1"/>
  <c r="Q38" i="7"/>
  <c r="Q38" i="8"/>
  <c r="O80" i="1"/>
  <c r="Q114" i="1"/>
  <c r="Y114" i="1"/>
  <c r="AJ115" i="1"/>
  <c r="O82" i="1"/>
  <c r="AY115" i="1"/>
  <c r="AY81" i="1" s="1"/>
  <c r="Q45" i="5"/>
  <c r="F45" i="5"/>
  <c r="AD128" i="1"/>
  <c r="P41" i="8"/>
  <c r="AZ114" i="1"/>
  <c r="AZ80" i="1" s="1"/>
  <c r="Q36" i="17"/>
  <c r="Q44" i="21"/>
  <c r="O48" i="21"/>
  <c r="D49" i="12"/>
  <c r="D48" i="15"/>
  <c r="Q47" i="15"/>
  <c r="F47" i="15"/>
  <c r="Q18" i="16"/>
  <c r="K33" i="16"/>
  <c r="F36" i="16"/>
  <c r="E48" i="16"/>
  <c r="Q36" i="16"/>
  <c r="C48" i="16"/>
  <c r="F47" i="16"/>
  <c r="AO121" i="1"/>
  <c r="AO87" i="1" s="1"/>
  <c r="AW121" i="1"/>
  <c r="Q121" i="1"/>
  <c r="E48" i="22"/>
  <c r="Q36" i="22"/>
  <c r="F36" i="22"/>
  <c r="E48" i="23"/>
  <c r="G48" i="27"/>
  <c r="AT120" i="1"/>
  <c r="AT86" i="1" s="1"/>
  <c r="AZ120" i="1"/>
  <c r="AZ86" i="1" s="1"/>
  <c r="F41" i="3"/>
  <c r="Q41" i="3"/>
  <c r="F42" i="3"/>
  <c r="Q42" i="3"/>
  <c r="K44" i="5"/>
  <c r="F18" i="18"/>
  <c r="H48" i="22"/>
  <c r="K47" i="22"/>
  <c r="G116" i="1"/>
  <c r="AU128" i="1"/>
  <c r="E49" i="12"/>
  <c r="Q37" i="12"/>
  <c r="Q43" i="12"/>
  <c r="N48" i="14"/>
  <c r="P36" i="14"/>
  <c r="Q37" i="16"/>
  <c r="F37" i="16"/>
  <c r="F41" i="16"/>
  <c r="Q41" i="16"/>
  <c r="F37" i="18"/>
  <c r="F48" i="18" s="1"/>
  <c r="D48" i="18"/>
  <c r="P37" i="18"/>
  <c r="K41" i="18"/>
  <c r="Q41" i="18"/>
  <c r="K47" i="18"/>
  <c r="Q42" i="21"/>
  <c r="G48" i="21"/>
  <c r="Q43" i="21"/>
  <c r="K43" i="21"/>
  <c r="K47" i="21"/>
  <c r="Q47" i="21"/>
  <c r="H48" i="21"/>
  <c r="U87" i="1"/>
  <c r="Y87" i="1" s="1"/>
  <c r="AJ121" i="1"/>
  <c r="D48" i="23"/>
  <c r="Q37" i="23"/>
  <c r="K47" i="23"/>
  <c r="G48" i="23"/>
  <c r="K89" i="1"/>
  <c r="AN124" i="1"/>
  <c r="AN90" i="1" s="1"/>
  <c r="D90" i="1"/>
  <c r="AU124" i="1"/>
  <c r="AU90" i="1" s="1"/>
  <c r="K90" i="1"/>
  <c r="G48" i="28"/>
  <c r="K36" i="28"/>
  <c r="Q46" i="3"/>
  <c r="F46" i="3"/>
  <c r="Q41" i="6"/>
  <c r="F41" i="6"/>
  <c r="Q39" i="18"/>
  <c r="P40" i="18"/>
  <c r="AX120" i="1"/>
  <c r="AX86" i="1" s="1"/>
  <c r="N86" i="1"/>
  <c r="Q46" i="6"/>
  <c r="F46" i="6"/>
  <c r="K44" i="12"/>
  <c r="Q45" i="12"/>
  <c r="F48" i="12"/>
  <c r="Q48" i="12"/>
  <c r="H48" i="14"/>
  <c r="F44" i="16"/>
  <c r="Q44" i="16"/>
  <c r="AX122" i="1"/>
  <c r="AX88" i="1" s="1"/>
  <c r="N88" i="1"/>
  <c r="AO123" i="1"/>
  <c r="AO89" i="1" s="1"/>
  <c r="E89" i="1"/>
  <c r="Q123" i="1"/>
  <c r="M89" i="1"/>
  <c r="U89" i="1"/>
  <c r="AO124" i="1"/>
  <c r="AO90" i="1" s="1"/>
  <c r="E90" i="1"/>
  <c r="AW124" i="1"/>
  <c r="AW90" i="1" s="1"/>
  <c r="M90" i="1"/>
  <c r="Q124" i="1"/>
  <c r="U90" i="1"/>
  <c r="Y124" i="1"/>
  <c r="AP125" i="1"/>
  <c r="AP91" i="1" s="1"/>
  <c r="F91" i="1"/>
  <c r="AX125" i="1"/>
  <c r="AX91" i="1" s="1"/>
  <c r="N91" i="1"/>
  <c r="AA123" i="1"/>
  <c r="AA89" i="1" s="1"/>
  <c r="AA125" i="1"/>
  <c r="AA91" i="1" s="1"/>
  <c r="H92" i="1"/>
  <c r="AR126" i="1"/>
  <c r="AR92" i="1" s="1"/>
  <c r="F51" i="3"/>
  <c r="F42" i="5"/>
  <c r="P43" i="12"/>
  <c r="F38" i="14"/>
  <c r="Q42" i="19"/>
  <c r="F50" i="2"/>
  <c r="BB41" i="1"/>
  <c r="AV41" i="1"/>
  <c r="F45" i="14"/>
  <c r="P46" i="14"/>
  <c r="G48" i="30"/>
  <c r="K36" i="30"/>
  <c r="Q39" i="4"/>
  <c r="Q48" i="5"/>
  <c r="F48" i="5"/>
  <c r="P45" i="6"/>
  <c r="F44" i="24"/>
  <c r="Q44" i="24"/>
  <c r="F38" i="24"/>
  <c r="Q38" i="24"/>
  <c r="P45" i="14"/>
  <c r="I48" i="14"/>
  <c r="Q47" i="20"/>
  <c r="AR122" i="1"/>
  <c r="AR88" i="1" s="1"/>
  <c r="O88" i="1"/>
  <c r="AY122" i="1"/>
  <c r="AY88" i="1" s="1"/>
  <c r="AE88" i="1"/>
  <c r="AI88" i="1" s="1"/>
  <c r="AI122" i="1"/>
  <c r="Q47" i="23"/>
  <c r="N89" i="1"/>
  <c r="AX123" i="1"/>
  <c r="AX89" i="1" s="1"/>
  <c r="AP124" i="1"/>
  <c r="AP90" i="1" s="1"/>
  <c r="AX124" i="1"/>
  <c r="AX90" i="1" s="1"/>
  <c r="N90" i="1"/>
  <c r="AR125" i="1"/>
  <c r="L125" i="1"/>
  <c r="U91" i="1"/>
  <c r="Y91" i="1" s="1"/>
  <c r="Y125" i="1"/>
  <c r="AB123" i="1"/>
  <c r="AB89" i="1" s="1"/>
  <c r="AB125" i="1"/>
  <c r="AB91" i="1" s="1"/>
  <c r="I92" i="1"/>
  <c r="AS126" i="1"/>
  <c r="AS92" i="1" s="1"/>
  <c r="AW127" i="1"/>
  <c r="Q45" i="3"/>
  <c r="P42" i="12"/>
  <c r="Q41" i="14"/>
  <c r="AV40" i="1"/>
  <c r="K46" i="14"/>
  <c r="K39" i="15"/>
  <c r="K48" i="15" s="1"/>
  <c r="F45" i="16"/>
  <c r="Q46" i="19"/>
  <c r="F46" i="19"/>
  <c r="AY126" i="1"/>
  <c r="AY92" i="1" s="1"/>
  <c r="M48" i="30"/>
  <c r="F37" i="30"/>
  <c r="D48" i="30"/>
  <c r="Q38" i="30"/>
  <c r="F39" i="30"/>
  <c r="K41" i="30"/>
  <c r="Q44" i="30"/>
  <c r="P50" i="3"/>
  <c r="Q47" i="4"/>
  <c r="Q41" i="4"/>
  <c r="F47" i="5"/>
  <c r="Q45" i="8"/>
  <c r="Q43" i="8"/>
  <c r="F43" i="17"/>
  <c r="Q43" i="17"/>
  <c r="F37" i="17"/>
  <c r="Q37" i="17"/>
  <c r="P46" i="28"/>
  <c r="Q46" i="28"/>
  <c r="P40" i="28"/>
  <c r="Q40" i="28"/>
  <c r="F47" i="7"/>
  <c r="Q47" i="7"/>
  <c r="F41" i="7"/>
  <c r="Q41" i="7"/>
  <c r="Q45" i="7"/>
  <c r="F45" i="7"/>
  <c r="Q39" i="7"/>
  <c r="F39" i="7"/>
  <c r="Q44" i="12"/>
  <c r="F44" i="12"/>
  <c r="P45" i="12"/>
  <c r="C48" i="14"/>
  <c r="J48" i="14"/>
  <c r="I88" i="1"/>
  <c r="AS122" i="1"/>
  <c r="AS88" i="1" s="1"/>
  <c r="AY123" i="1"/>
  <c r="AY89" i="1" s="1"/>
  <c r="O89" i="1"/>
  <c r="AR124" i="1"/>
  <c r="AR90" i="1" s="1"/>
  <c r="H90" i="1"/>
  <c r="L124" i="1"/>
  <c r="AY124" i="1"/>
  <c r="AY90" i="1" s="1"/>
  <c r="O90" i="1"/>
  <c r="AI90" i="1"/>
  <c r="AS125" i="1"/>
  <c r="AS91" i="1" s="1"/>
  <c r="I91" i="1"/>
  <c r="AZ125" i="1"/>
  <c r="AZ91" i="1" s="1"/>
  <c r="P91" i="1"/>
  <c r="AC125" i="1"/>
  <c r="AC91" i="1" s="1"/>
  <c r="AC123" i="1"/>
  <c r="AC89" i="1" s="1"/>
  <c r="G126" i="1"/>
  <c r="AX127" i="1"/>
  <c r="F41" i="12"/>
  <c r="Q41" i="12"/>
  <c r="P41" i="12"/>
  <c r="Q40" i="14"/>
  <c r="F45" i="12"/>
  <c r="P40" i="15"/>
  <c r="P48" i="15" s="1"/>
  <c r="AM123" i="1"/>
  <c r="AM89" i="1" s="1"/>
  <c r="AY125" i="1"/>
  <c r="AY91" i="1" s="1"/>
  <c r="H88" i="1"/>
  <c r="N48" i="30"/>
  <c r="P36" i="30"/>
  <c r="K47" i="30"/>
  <c r="P45" i="4"/>
  <c r="P39" i="4"/>
  <c r="P47" i="5"/>
  <c r="Q42" i="25"/>
  <c r="F42" i="25"/>
  <c r="Q46" i="25"/>
  <c r="F46" i="25"/>
  <c r="Q40" i="25"/>
  <c r="F40" i="25"/>
  <c r="Q44" i="25"/>
  <c r="F44" i="25"/>
  <c r="F38" i="25"/>
  <c r="Q38" i="25"/>
  <c r="K39" i="31"/>
  <c r="G48" i="31"/>
  <c r="F45" i="31"/>
  <c r="Q45" i="31"/>
  <c r="Q38" i="12"/>
  <c r="F38" i="12"/>
  <c r="Q39" i="12"/>
  <c r="F39" i="12"/>
  <c r="Q40" i="12"/>
  <c r="F42" i="12"/>
  <c r="Q42" i="12"/>
  <c r="D48" i="14"/>
  <c r="G122" i="1"/>
  <c r="C88" i="1"/>
  <c r="AT122" i="1"/>
  <c r="AT88" i="1" s="1"/>
  <c r="J88" i="1"/>
  <c r="I89" i="1"/>
  <c r="P89" i="1"/>
  <c r="AZ123" i="1"/>
  <c r="AZ89" i="1" s="1"/>
  <c r="AS124" i="1"/>
  <c r="AS90" i="1" s="1"/>
  <c r="I90" i="1"/>
  <c r="C91" i="1"/>
  <c r="AM125" i="1"/>
  <c r="J91" i="1"/>
  <c r="K92" i="1"/>
  <c r="AU126" i="1"/>
  <c r="AU92" i="1" s="1"/>
  <c r="K42" i="12"/>
  <c r="F40" i="18"/>
  <c r="F40" i="12"/>
  <c r="Q46" i="20"/>
  <c r="AJ127" i="1"/>
  <c r="C48" i="30"/>
  <c r="F36" i="30"/>
  <c r="F41" i="30"/>
  <c r="K42" i="30"/>
  <c r="Q42" i="30"/>
  <c r="Q45" i="30"/>
  <c r="F45" i="30"/>
  <c r="F47" i="30"/>
  <c r="F43" i="12"/>
  <c r="K45" i="12"/>
  <c r="K48" i="12"/>
  <c r="L17" i="18"/>
  <c r="M17" i="18" s="1"/>
  <c r="P47" i="19"/>
  <c r="AU122" i="1"/>
  <c r="AU88" i="1" s="1"/>
  <c r="R124" i="1"/>
  <c r="AT124" i="1"/>
  <c r="AT90" i="1" s="1"/>
  <c r="J90" i="1"/>
  <c r="AD90" i="1"/>
  <c r="AN125" i="1"/>
  <c r="AN91" i="1" s="1"/>
  <c r="D91" i="1"/>
  <c r="K91" i="1"/>
  <c r="AO126" i="1"/>
  <c r="AO92" i="1" s="1"/>
  <c r="F47" i="3"/>
  <c r="Q47" i="3"/>
  <c r="AD124" i="1"/>
  <c r="AZ124" i="1"/>
  <c r="AZ90" i="1" s="1"/>
  <c r="Q47" i="6"/>
  <c r="F46" i="23"/>
  <c r="Q46" i="23"/>
  <c r="F40" i="23"/>
  <c r="Q40" i="23"/>
  <c r="Q44" i="15"/>
  <c r="Q44" i="4"/>
  <c r="F48" i="8"/>
  <c r="P45" i="28"/>
  <c r="P39" i="28"/>
  <c r="AQ19" i="1"/>
  <c r="BB19" i="1"/>
  <c r="AQ13" i="1"/>
  <c r="BB13" i="1"/>
  <c r="Q46" i="18"/>
  <c r="F45" i="19"/>
  <c r="F50" i="3"/>
  <c r="F47" i="4"/>
  <c r="F41" i="4"/>
  <c r="F47" i="6"/>
  <c r="F47" i="8"/>
  <c r="Q41" i="17"/>
  <c r="F41" i="17"/>
  <c r="Q42" i="17"/>
  <c r="Q41" i="22"/>
  <c r="Q44" i="23"/>
  <c r="Q38" i="23"/>
  <c r="K45" i="23"/>
  <c r="K39" i="23"/>
  <c r="Q42" i="24"/>
  <c r="Q45" i="24"/>
  <c r="Q45" i="28"/>
  <c r="Q39" i="28"/>
  <c r="F37" i="33"/>
  <c r="C48" i="33"/>
  <c r="K37" i="34"/>
  <c r="K48" i="34" s="1"/>
  <c r="G48" i="34"/>
  <c r="Q45" i="18"/>
  <c r="F44" i="19"/>
  <c r="B48" i="30"/>
  <c r="F49" i="3"/>
  <c r="F46" i="4"/>
  <c r="F40" i="4"/>
  <c r="F46" i="8"/>
  <c r="Q46" i="17"/>
  <c r="Q40" i="17"/>
  <c r="F40" i="17"/>
  <c r="K41" i="17"/>
  <c r="P42" i="17"/>
  <c r="K45" i="22"/>
  <c r="K39" i="22"/>
  <c r="Q40" i="22"/>
  <c r="Q43" i="23"/>
  <c r="P41" i="23"/>
  <c r="Q41" i="23"/>
  <c r="Q41" i="24"/>
  <c r="K42" i="24"/>
  <c r="P44" i="24"/>
  <c r="P38" i="24"/>
  <c r="P48" i="24" s="1"/>
  <c r="Q42" i="26"/>
  <c r="K44" i="26"/>
  <c r="K38" i="26"/>
  <c r="Q46" i="26"/>
  <c r="Q46" i="27"/>
  <c r="Q40" i="27"/>
  <c r="Q48" i="27" s="1"/>
  <c r="Q44" i="27"/>
  <c r="K44" i="27"/>
  <c r="F46" i="20"/>
  <c r="F45" i="8"/>
  <c r="Q45" i="17"/>
  <c r="F45" i="17"/>
  <c r="Q39" i="17"/>
  <c r="F39" i="17"/>
  <c r="K46" i="17"/>
  <c r="K40" i="17"/>
  <c r="K44" i="22"/>
  <c r="K38" i="22"/>
  <c r="F42" i="23"/>
  <c r="K43" i="23"/>
  <c r="P46" i="23"/>
  <c r="P40" i="23"/>
  <c r="Q46" i="24"/>
  <c r="Q40" i="24"/>
  <c r="Q39" i="24"/>
  <c r="Q41" i="26"/>
  <c r="Q42" i="7"/>
  <c r="F45" i="20"/>
  <c r="F48" i="20" s="1"/>
  <c r="Q44" i="17"/>
  <c r="F44" i="17"/>
  <c r="Q38" i="17"/>
  <c r="F38" i="17"/>
  <c r="P41" i="22"/>
  <c r="K42" i="23"/>
  <c r="Q43" i="25"/>
  <c r="F43" i="25"/>
  <c r="Q37" i="25"/>
  <c r="F37" i="25"/>
  <c r="Q41" i="25"/>
  <c r="F41" i="25"/>
  <c r="Q40" i="26"/>
  <c r="F48" i="7"/>
  <c r="Q48" i="7"/>
  <c r="Q45" i="22"/>
  <c r="Q39" i="22"/>
  <c r="F43" i="23"/>
  <c r="F41" i="24"/>
  <c r="F43" i="26"/>
  <c r="F37" i="26"/>
  <c r="K37" i="27"/>
  <c r="Q44" i="28"/>
  <c r="F44" i="28"/>
  <c r="Q38" i="28"/>
  <c r="F38" i="28"/>
  <c r="K44" i="28"/>
  <c r="K38" i="28"/>
  <c r="P44" i="28"/>
  <c r="P38" i="28"/>
  <c r="Q46" i="7"/>
  <c r="Q40" i="7"/>
  <c r="L48" i="31"/>
  <c r="Q38" i="31"/>
  <c r="B48" i="31"/>
  <c r="F38" i="31"/>
  <c r="F47" i="31"/>
  <c r="C48" i="32"/>
  <c r="O48" i="32"/>
  <c r="M48" i="32"/>
  <c r="Q44" i="22"/>
  <c r="Q38" i="22"/>
  <c r="F46" i="24"/>
  <c r="F40" i="24"/>
  <c r="F48" i="24" s="1"/>
  <c r="F42" i="26"/>
  <c r="Q43" i="28"/>
  <c r="F43" i="28"/>
  <c r="Q37" i="28"/>
  <c r="F37" i="28"/>
  <c r="K43" i="28"/>
  <c r="K37" i="28"/>
  <c r="P43" i="28"/>
  <c r="P37" i="28"/>
  <c r="Q37" i="31"/>
  <c r="D48" i="31"/>
  <c r="D48" i="32"/>
  <c r="Q42" i="28"/>
  <c r="K42" i="28"/>
  <c r="Q44" i="7"/>
  <c r="K46" i="7"/>
  <c r="K40" i="7"/>
  <c r="P48" i="7"/>
  <c r="P42" i="7"/>
  <c r="H48" i="31"/>
  <c r="N48" i="31"/>
  <c r="E48" i="31"/>
  <c r="Q39" i="31"/>
  <c r="F46" i="32"/>
  <c r="D48" i="36"/>
  <c r="BB185" i="1"/>
  <c r="BB179" i="1"/>
  <c r="Q42" i="27"/>
  <c r="K42" i="27"/>
  <c r="P44" i="27"/>
  <c r="P38" i="27"/>
  <c r="F43" i="7"/>
  <c r="K45" i="7"/>
  <c r="K39" i="7"/>
  <c r="P47" i="7"/>
  <c r="P41" i="7"/>
  <c r="F42" i="31"/>
  <c r="Q42" i="31"/>
  <c r="P43" i="32"/>
  <c r="P42" i="36"/>
  <c r="BA38" i="1"/>
  <c r="BA32" i="1"/>
  <c r="BA23" i="1"/>
  <c r="BA17" i="1"/>
  <c r="BB184" i="1"/>
  <c r="F46" i="27"/>
  <c r="F40" i="27"/>
  <c r="F44" i="7"/>
  <c r="P33" i="31"/>
  <c r="F39" i="31"/>
  <c r="Q46" i="31"/>
  <c r="F46" i="31"/>
  <c r="J48" i="32"/>
  <c r="K38" i="32"/>
  <c r="P39" i="32"/>
  <c r="F42" i="32"/>
  <c r="K44" i="32"/>
  <c r="P45" i="32"/>
  <c r="P46" i="32"/>
  <c r="J48" i="33"/>
  <c r="L48" i="34"/>
  <c r="O48" i="35"/>
  <c r="F40" i="36"/>
  <c r="B48" i="36"/>
  <c r="BB183" i="1"/>
  <c r="F45" i="27"/>
  <c r="F39" i="27"/>
  <c r="F48" i="27" s="1"/>
  <c r="K18" i="31"/>
  <c r="K37" i="31"/>
  <c r="F40" i="31"/>
  <c r="Q43" i="31"/>
  <c r="F43" i="31"/>
  <c r="P45" i="31"/>
  <c r="Q47" i="31"/>
  <c r="F33" i="32"/>
  <c r="L48" i="32"/>
  <c r="P40" i="32"/>
  <c r="D48" i="33"/>
  <c r="K37" i="33"/>
  <c r="P39" i="33"/>
  <c r="K44" i="33"/>
  <c r="F38" i="35"/>
  <c r="P42" i="35"/>
  <c r="P47" i="35"/>
  <c r="F39" i="36"/>
  <c r="BB182" i="1"/>
  <c r="F42" i="28"/>
  <c r="AZ174" i="1"/>
  <c r="I48" i="31"/>
  <c r="Q40" i="31"/>
  <c r="P42" i="31"/>
  <c r="Q44" i="31"/>
  <c r="P18" i="32"/>
  <c r="G48" i="32"/>
  <c r="F38" i="32"/>
  <c r="K40" i="32"/>
  <c r="F44" i="32"/>
  <c r="K46" i="32"/>
  <c r="C48" i="35"/>
  <c r="E48" i="36"/>
  <c r="F37" i="31"/>
  <c r="M48" i="31"/>
  <c r="P39" i="31"/>
  <c r="Q41" i="31"/>
  <c r="K45" i="31"/>
  <c r="P42" i="32"/>
  <c r="K41" i="33"/>
  <c r="P43" i="33"/>
  <c r="J48" i="34"/>
  <c r="P39" i="35"/>
  <c r="F42" i="35"/>
  <c r="P46" i="35"/>
  <c r="F43" i="36"/>
  <c r="BB156" i="1"/>
  <c r="BB150" i="1"/>
  <c r="D48" i="34"/>
  <c r="I48" i="34"/>
  <c r="F38" i="34"/>
  <c r="P40" i="34"/>
  <c r="F42" i="34"/>
  <c r="P44" i="34"/>
  <c r="F46" i="34"/>
  <c r="E48" i="35"/>
  <c r="F33" i="36"/>
  <c r="K39" i="36"/>
  <c r="K43" i="36"/>
  <c r="K47" i="36"/>
  <c r="BB23" i="1"/>
  <c r="BB17" i="1"/>
  <c r="AV39" i="1"/>
  <c r="AV33" i="1"/>
  <c r="AV27" i="1"/>
  <c r="AV24" i="1"/>
  <c r="BB24" i="1"/>
  <c r="AV18" i="1"/>
  <c r="BB18" i="1"/>
  <c r="BB21" i="1"/>
  <c r="BB160" i="1"/>
  <c r="BB154" i="1"/>
  <c r="BB148" i="1"/>
  <c r="AV157" i="1"/>
  <c r="AV151" i="1"/>
  <c r="BA158" i="1"/>
  <c r="BA152" i="1"/>
  <c r="BB147" i="1"/>
  <c r="Q18" i="33"/>
  <c r="P37" i="33"/>
  <c r="P41" i="33"/>
  <c r="P45" i="33"/>
  <c r="K18" i="35"/>
  <c r="F33" i="35"/>
  <c r="F40" i="35"/>
  <c r="F44" i="35"/>
  <c r="P18" i="36"/>
  <c r="N48" i="36"/>
  <c r="P40" i="36"/>
  <c r="P44" i="36"/>
  <c r="BB22" i="1"/>
  <c r="BB16" i="1"/>
  <c r="BB20" i="1"/>
  <c r="BA159" i="1"/>
  <c r="BA153" i="1"/>
  <c r="BA147" i="1"/>
  <c r="F18" i="33"/>
  <c r="G48" i="33"/>
  <c r="O48" i="33"/>
  <c r="P38" i="33"/>
  <c r="P42" i="33"/>
  <c r="P46" i="33"/>
  <c r="P37" i="34"/>
  <c r="P41" i="34"/>
  <c r="P45" i="34"/>
  <c r="P18" i="35"/>
  <c r="B48" i="35"/>
  <c r="F37" i="35"/>
  <c r="N48" i="35"/>
  <c r="F41" i="35"/>
  <c r="F45" i="35"/>
  <c r="J48" i="36"/>
  <c r="K40" i="36"/>
  <c r="K44" i="36"/>
  <c r="BA19" i="1"/>
  <c r="BA13" i="1"/>
  <c r="BB187" i="1"/>
  <c r="BB181" i="1"/>
  <c r="P47" i="32"/>
  <c r="L48" i="33"/>
  <c r="F40" i="33"/>
  <c r="F44" i="33"/>
  <c r="F18" i="34"/>
  <c r="O48" i="34"/>
  <c r="F40" i="34"/>
  <c r="F44" i="34"/>
  <c r="K38" i="35"/>
  <c r="K42" i="35"/>
  <c r="K46" i="35"/>
  <c r="G48" i="36"/>
  <c r="P46" i="36"/>
  <c r="BA24" i="1"/>
  <c r="BA18" i="1"/>
  <c r="BB14" i="1"/>
  <c r="BB157" i="1"/>
  <c r="BB151" i="1"/>
  <c r="BB158" i="1"/>
  <c r="BB186" i="1"/>
  <c r="BB180" i="1"/>
  <c r="BB39" i="1"/>
  <c r="BB33" i="1"/>
  <c r="BB27" i="1"/>
  <c r="AQ22" i="1"/>
  <c r="AQ16" i="1"/>
  <c r="AV37" i="1"/>
  <c r="AV31" i="1"/>
  <c r="BA36" i="1"/>
  <c r="BA30" i="1"/>
  <c r="AQ155" i="1"/>
  <c r="AQ149" i="1"/>
  <c r="BB37" i="1"/>
  <c r="BB31" i="1"/>
  <c r="BA34" i="1"/>
  <c r="BA28" i="1"/>
  <c r="N81" i="1"/>
  <c r="AU115" i="1"/>
  <c r="AU81" i="1" s="1"/>
  <c r="AW120" i="1"/>
  <c r="AW86" i="1" s="1"/>
  <c r="AR120" i="1"/>
  <c r="AR86" i="1" s="1"/>
  <c r="AM120" i="1"/>
  <c r="Q92" i="1"/>
  <c r="G92" i="1"/>
  <c r="L81" i="1"/>
  <c r="P81" i="1"/>
  <c r="AS115" i="1"/>
  <c r="AM115" i="1"/>
  <c r="AM81" i="1" s="1"/>
  <c r="G115" i="1"/>
  <c r="AN115" i="1"/>
  <c r="AN81" i="1" s="1"/>
  <c r="D81" i="1"/>
  <c r="U82" i="1"/>
  <c r="Y82" i="1" s="1"/>
  <c r="AM116" i="1"/>
  <c r="AM117" i="1"/>
  <c r="G117" i="1"/>
  <c r="Z85" i="1"/>
  <c r="AR119" i="1"/>
  <c r="AB85" i="1"/>
  <c r="AT119" i="1"/>
  <c r="AT85" i="1" s="1"/>
  <c r="AE85" i="1"/>
  <c r="AW119" i="1"/>
  <c r="AG85" i="1"/>
  <c r="AY119" i="1"/>
  <c r="AY85" i="1" s="1"/>
  <c r="AW88" i="1"/>
  <c r="AD120" i="1"/>
  <c r="AD121" i="1"/>
  <c r="R120" i="1"/>
  <c r="Q120" i="1"/>
  <c r="AJ120" i="1"/>
  <c r="L121" i="1"/>
  <c r="Y121" i="1"/>
  <c r="G120" i="1"/>
  <c r="G121" i="1"/>
  <c r="R128" i="1"/>
  <c r="Y122" i="1"/>
  <c r="Y126" i="1"/>
  <c r="Q122" i="1"/>
  <c r="Q126" i="1"/>
  <c r="L122" i="1"/>
  <c r="L126" i="1"/>
  <c r="R125" i="1"/>
  <c r="Y123" i="1"/>
  <c r="Y127" i="1"/>
  <c r="Q127" i="1"/>
  <c r="L123" i="1"/>
  <c r="L127" i="1"/>
  <c r="R122" i="1"/>
  <c r="R126" i="1"/>
  <c r="AJ122" i="1"/>
  <c r="AJ126" i="1"/>
  <c r="AD127" i="1"/>
  <c r="AD126" i="1"/>
  <c r="AI124" i="1"/>
  <c r="AJ124" i="1"/>
  <c r="AD122" i="1"/>
  <c r="AI125" i="1"/>
  <c r="G125" i="1"/>
  <c r="AX128" i="1"/>
  <c r="AZ128" i="1"/>
  <c r="AT128" i="1"/>
  <c r="AN128" i="1"/>
  <c r="AP128" i="1"/>
  <c r="AW128" i="1"/>
  <c r="AW94" i="1" s="1"/>
  <c r="AM128" i="1"/>
  <c r="AM94" i="1" s="1"/>
  <c r="AY127" i="1"/>
  <c r="AS127" i="1"/>
  <c r="AU127" i="1"/>
  <c r="AU93" i="1" s="1"/>
  <c r="AO127" i="1"/>
  <c r="AO93" i="1" s="1"/>
  <c r="AR127" i="1"/>
  <c r="AX126" i="1"/>
  <c r="AZ126" i="1"/>
  <c r="AZ92" i="1" s="1"/>
  <c r="AT126" i="1"/>
  <c r="AN126" i="1"/>
  <c r="AN92" i="1" s="1"/>
  <c r="AP126" i="1"/>
  <c r="AP92" i="1" s="1"/>
  <c r="AW126" i="1"/>
  <c r="AM126" i="1"/>
  <c r="AM124" i="1"/>
  <c r="K88" i="1"/>
  <c r="AM122" i="1"/>
  <c r="AN122" i="1"/>
  <c r="AN88" i="1" s="1"/>
  <c r="AP122" i="1"/>
  <c r="AP88" i="1" s="1"/>
  <c r="AD88" i="1"/>
  <c r="AI89" i="1"/>
  <c r="BB38" i="1"/>
  <c r="BB36" i="1"/>
  <c r="BB34" i="1"/>
  <c r="BB32" i="1"/>
  <c r="BB30" i="1"/>
  <c r="BB28" i="1"/>
  <c r="AV38" i="1"/>
  <c r="AV36" i="1"/>
  <c r="AV34" i="1"/>
  <c r="AV32" i="1"/>
  <c r="AV30" i="1"/>
  <c r="AV28" i="1"/>
  <c r="BA39" i="1"/>
  <c r="BA37" i="1"/>
  <c r="BA35" i="1"/>
  <c r="BA33" i="1"/>
  <c r="BA31" i="1"/>
  <c r="BA29" i="1"/>
  <c r="BA27" i="1"/>
  <c r="AQ39" i="1"/>
  <c r="AQ37" i="1"/>
  <c r="AQ35" i="1"/>
  <c r="AQ33" i="1"/>
  <c r="AQ31" i="1"/>
  <c r="AQ29" i="1"/>
  <c r="AQ27" i="1"/>
  <c r="AQ38" i="1"/>
  <c r="AQ36" i="1"/>
  <c r="AQ34" i="1"/>
  <c r="AQ32" i="1"/>
  <c r="AQ30" i="1"/>
  <c r="AQ28" i="1"/>
  <c r="AP127" i="1"/>
  <c r="AN127" i="1"/>
  <c r="AT127" i="1"/>
  <c r="AZ127" i="1"/>
  <c r="AM127" i="1"/>
  <c r="AM93" i="1" s="1"/>
  <c r="G128" i="1"/>
  <c r="AD92" i="1"/>
  <c r="AI91" i="1"/>
  <c r="AN89" i="1"/>
  <c r="R123" i="1"/>
  <c r="AI123" i="1"/>
  <c r="AW123" i="1"/>
  <c r="D89" i="1"/>
  <c r="AD82" i="1"/>
  <c r="AD86" i="1"/>
  <c r="Y86" i="1"/>
  <c r="AI84" i="1"/>
  <c r="AD83" i="1"/>
  <c r="AI82" i="1"/>
  <c r="Y85" i="1"/>
  <c r="Y92" i="1"/>
  <c r="Y84" i="1"/>
  <c r="Y80" i="1"/>
  <c r="AD80" i="1"/>
  <c r="Y90" i="1"/>
  <c r="AJ90" i="1"/>
  <c r="Y88" i="1"/>
  <c r="AH110" i="1"/>
  <c r="AD87" i="1"/>
  <c r="F81" i="1"/>
  <c r="BA81" i="1" l="1"/>
  <c r="AQ206" i="1"/>
  <c r="G88" i="1"/>
  <c r="L92" i="1"/>
  <c r="Q94" i="1"/>
  <c r="R93" i="1"/>
  <c r="AJ94" i="1"/>
  <c r="AD93" i="1"/>
  <c r="Q93" i="1"/>
  <c r="Y94" i="1"/>
  <c r="AJ86" i="1"/>
  <c r="P48" i="31"/>
  <c r="K48" i="17"/>
  <c r="F48" i="23"/>
  <c r="P48" i="19"/>
  <c r="P48" i="30"/>
  <c r="AX93" i="1"/>
  <c r="Q48" i="20"/>
  <c r="P50" i="8"/>
  <c r="AY94" i="1"/>
  <c r="K50" i="4"/>
  <c r="P52" i="3"/>
  <c r="Q87" i="1"/>
  <c r="AO94" i="1"/>
  <c r="AV206" i="1"/>
  <c r="L93" i="1"/>
  <c r="Q48" i="33"/>
  <c r="AX94" i="1"/>
  <c r="F50" i="6"/>
  <c r="AR93" i="1"/>
  <c r="P48" i="36"/>
  <c r="P48" i="23"/>
  <c r="AZ93" i="1"/>
  <c r="AP94" i="1"/>
  <c r="R92" i="1"/>
  <c r="K48" i="35"/>
  <c r="P48" i="27"/>
  <c r="K48" i="24"/>
  <c r="F48" i="19"/>
  <c r="F49" i="12"/>
  <c r="Q48" i="14"/>
  <c r="Q50" i="4"/>
  <c r="Q48" i="30"/>
  <c r="F48" i="14"/>
  <c r="Q88" i="1"/>
  <c r="K48" i="21"/>
  <c r="F48" i="22"/>
  <c r="P48" i="25"/>
  <c r="F48" i="21"/>
  <c r="BA206" i="1"/>
  <c r="Q48" i="21"/>
  <c r="AJ80" i="1"/>
  <c r="L82" i="1"/>
  <c r="P48" i="26"/>
  <c r="AJ93" i="1"/>
  <c r="Y93" i="1"/>
  <c r="R94" i="1"/>
  <c r="G94" i="1"/>
  <c r="AD94" i="1"/>
  <c r="K48" i="18"/>
  <c r="AT93" i="1"/>
  <c r="AN94" i="1"/>
  <c r="AV174" i="1"/>
  <c r="Q48" i="25"/>
  <c r="K48" i="26"/>
  <c r="F48" i="15"/>
  <c r="Q52" i="3"/>
  <c r="X110" i="1"/>
  <c r="AN93" i="1"/>
  <c r="AS93" i="1"/>
  <c r="AT94" i="1"/>
  <c r="P48" i="34"/>
  <c r="P48" i="33"/>
  <c r="P48" i="32"/>
  <c r="P48" i="28"/>
  <c r="F48" i="25"/>
  <c r="F50" i="4"/>
  <c r="K48" i="23"/>
  <c r="BA91" i="1"/>
  <c r="AU94" i="1"/>
  <c r="AS94" i="1"/>
  <c r="AR94" i="1"/>
  <c r="Q48" i="19"/>
  <c r="G93" i="1"/>
  <c r="AI94" i="1"/>
  <c r="AP93" i="1"/>
  <c r="AP110" i="1" s="1"/>
  <c r="AY93" i="1"/>
  <c r="AY110" i="1" s="1"/>
  <c r="AZ94" i="1"/>
  <c r="BA174" i="1"/>
  <c r="Q48" i="26"/>
  <c r="Q48" i="15"/>
  <c r="AW93" i="1"/>
  <c r="K48" i="25"/>
  <c r="K48" i="19"/>
  <c r="P48" i="21"/>
  <c r="P48" i="20"/>
  <c r="AV114" i="1"/>
  <c r="AI93" i="1"/>
  <c r="K53" i="2"/>
  <c r="Q91" i="1"/>
  <c r="N110" i="1"/>
  <c r="BA82" i="1"/>
  <c r="AQ84" i="1"/>
  <c r="AV80" i="1"/>
  <c r="R83" i="1"/>
  <c r="G87" i="1"/>
  <c r="AA110" i="1"/>
  <c r="Q90" i="1"/>
  <c r="Q86" i="1"/>
  <c r="AJ83" i="1"/>
  <c r="AD81" i="1"/>
  <c r="Q85" i="1"/>
  <c r="AQ89" i="1"/>
  <c r="V110" i="1"/>
  <c r="BB114" i="1"/>
  <c r="Q89" i="1"/>
  <c r="AI85" i="1"/>
  <c r="R82" i="1"/>
  <c r="AJ88" i="1"/>
  <c r="Y83" i="1"/>
  <c r="K110" i="1"/>
  <c r="AD123" i="1"/>
  <c r="AB110" i="1"/>
  <c r="Q81" i="1"/>
  <c r="AV86" i="1"/>
  <c r="R90" i="1"/>
  <c r="BB121" i="1"/>
  <c r="AJ89" i="1"/>
  <c r="Y89" i="1"/>
  <c r="AV88" i="1"/>
  <c r="AV120" i="1"/>
  <c r="BA125" i="1"/>
  <c r="AV122" i="1"/>
  <c r="G86" i="1"/>
  <c r="Q83" i="1"/>
  <c r="J110" i="1"/>
  <c r="AF110" i="1"/>
  <c r="AG110" i="1"/>
  <c r="AV42" i="1"/>
  <c r="AS123" i="1"/>
  <c r="AS89" i="1" s="1"/>
  <c r="BA90" i="1"/>
  <c r="M110" i="1"/>
  <c r="L89" i="1"/>
  <c r="AE110" i="1"/>
  <c r="R86" i="1"/>
  <c r="AJ92" i="1"/>
  <c r="R142" i="1"/>
  <c r="BA127" i="1"/>
  <c r="BA88" i="1"/>
  <c r="AV90" i="1"/>
  <c r="G83" i="1"/>
  <c r="AD89" i="1"/>
  <c r="AQ123" i="1"/>
  <c r="AC110" i="1"/>
  <c r="AJ81" i="1"/>
  <c r="BA114" i="1"/>
  <c r="AR123" i="1"/>
  <c r="BA122" i="1"/>
  <c r="U110" i="1"/>
  <c r="BA120" i="1"/>
  <c r="L91" i="1"/>
  <c r="AT123" i="1"/>
  <c r="AT89" i="1" s="1"/>
  <c r="G91" i="1"/>
  <c r="G90" i="1"/>
  <c r="Q82" i="1"/>
  <c r="I110" i="1"/>
  <c r="AC142" i="1"/>
  <c r="M47" i="18"/>
  <c r="M48" i="18" s="1"/>
  <c r="M18" i="18"/>
  <c r="P49" i="12"/>
  <c r="AV117" i="1"/>
  <c r="AR83" i="1"/>
  <c r="AV83" i="1" s="1"/>
  <c r="AX84" i="1"/>
  <c r="BA84" i="1" s="1"/>
  <c r="BA118" i="1"/>
  <c r="BA117" i="1"/>
  <c r="AW83" i="1"/>
  <c r="BA83" i="1" s="1"/>
  <c r="AJ82" i="1"/>
  <c r="BA124" i="1"/>
  <c r="BB120" i="1"/>
  <c r="AQ120" i="1"/>
  <c r="F48" i="35"/>
  <c r="K48" i="31"/>
  <c r="K48" i="32"/>
  <c r="Q48" i="31"/>
  <c r="K48" i="22"/>
  <c r="N17" i="18"/>
  <c r="O17" i="18" s="1"/>
  <c r="AU123" i="1"/>
  <c r="Q48" i="22"/>
  <c r="AA142" i="1"/>
  <c r="R87" i="1"/>
  <c r="AS82" i="1"/>
  <c r="AV82" i="1" s="1"/>
  <c r="AV116" i="1"/>
  <c r="K50" i="7"/>
  <c r="AQ119" i="1"/>
  <c r="AM85" i="1"/>
  <c r="AQ85" i="1" s="1"/>
  <c r="Q50" i="6"/>
  <c r="AQ114" i="1"/>
  <c r="AM80" i="1"/>
  <c r="AQ80" i="1" s="1"/>
  <c r="F50" i="5"/>
  <c r="F50" i="8"/>
  <c r="K50" i="8"/>
  <c r="G84" i="1"/>
  <c r="R84" i="1"/>
  <c r="F50" i="7"/>
  <c r="BB174" i="1"/>
  <c r="P48" i="35"/>
  <c r="AJ125" i="1"/>
  <c r="K48" i="30"/>
  <c r="Q48" i="16"/>
  <c r="O110" i="1"/>
  <c r="Q48" i="24"/>
  <c r="AQ121" i="1"/>
  <c r="AM87" i="1"/>
  <c r="P48" i="22"/>
  <c r="P50" i="6"/>
  <c r="K50" i="5"/>
  <c r="Q50" i="5"/>
  <c r="BA115" i="1"/>
  <c r="BB118" i="1"/>
  <c r="P48" i="17"/>
  <c r="BB206" i="1"/>
  <c r="P110" i="1"/>
  <c r="AQ174" i="1"/>
  <c r="AY142" i="1"/>
  <c r="AR91" i="1"/>
  <c r="C110" i="1"/>
  <c r="BA86" i="1"/>
  <c r="F48" i="36"/>
  <c r="K48" i="33"/>
  <c r="F48" i="28"/>
  <c r="F48" i="33"/>
  <c r="BB42" i="1"/>
  <c r="AU125" i="1"/>
  <c r="AU91" i="1" s="1"/>
  <c r="AT125" i="1"/>
  <c r="AT91" i="1" s="1"/>
  <c r="AJ123" i="1"/>
  <c r="Q48" i="17"/>
  <c r="Q50" i="8"/>
  <c r="K48" i="20"/>
  <c r="K48" i="14"/>
  <c r="AB142" i="1"/>
  <c r="P50" i="4"/>
  <c r="G80" i="1"/>
  <c r="R80" i="1"/>
  <c r="Z142" i="1"/>
  <c r="Q53" i="2"/>
  <c r="AQ118" i="1"/>
  <c r="F48" i="17"/>
  <c r="AV121" i="1"/>
  <c r="AR87" i="1"/>
  <c r="AV87" i="1" s="1"/>
  <c r="AJ87" i="1"/>
  <c r="R91" i="1"/>
  <c r="BA42" i="1"/>
  <c r="K48" i="36"/>
  <c r="Q48" i="28"/>
  <c r="K48" i="27"/>
  <c r="AQ42" i="1"/>
  <c r="L47" i="18"/>
  <c r="L18" i="18"/>
  <c r="F48" i="30"/>
  <c r="AQ125" i="1"/>
  <c r="AM91" i="1"/>
  <c r="AQ91" i="1" s="1"/>
  <c r="Q48" i="23"/>
  <c r="P48" i="14"/>
  <c r="BA121" i="1"/>
  <c r="AW87" i="1"/>
  <c r="BA87" i="1" s="1"/>
  <c r="F48" i="16"/>
  <c r="Q50" i="7"/>
  <c r="Z91" i="1"/>
  <c r="AD125" i="1"/>
  <c r="P50" i="5"/>
  <c r="F53" i="2"/>
  <c r="E110" i="1"/>
  <c r="Q80" i="1"/>
  <c r="AN142" i="1"/>
  <c r="AV124" i="1"/>
  <c r="F48" i="34"/>
  <c r="F48" i="31"/>
  <c r="F48" i="32"/>
  <c r="F48" i="26"/>
  <c r="K49" i="12"/>
  <c r="L90" i="1"/>
  <c r="K48" i="28"/>
  <c r="Q49" i="12"/>
  <c r="L87" i="1"/>
  <c r="P48" i="16"/>
  <c r="P50" i="7"/>
  <c r="R85" i="1"/>
  <c r="G85" i="1"/>
  <c r="L84" i="1"/>
  <c r="AR84" i="1"/>
  <c r="AV118" i="1"/>
  <c r="BA116" i="1"/>
  <c r="F52" i="3"/>
  <c r="H110" i="1"/>
  <c r="L80" i="1"/>
  <c r="AD85" i="1"/>
  <c r="AQ81" i="1"/>
  <c r="AJ85" i="1"/>
  <c r="AQ115" i="1"/>
  <c r="BB115" i="1"/>
  <c r="AI142" i="1"/>
  <c r="G142" i="1"/>
  <c r="AM86" i="1"/>
  <c r="BB122" i="1"/>
  <c r="AM88" i="1"/>
  <c r="AQ122" i="1"/>
  <c r="AM90" i="1"/>
  <c r="BB124" i="1"/>
  <c r="AQ124" i="1"/>
  <c r="AW92" i="1"/>
  <c r="BA126" i="1"/>
  <c r="BA128" i="1"/>
  <c r="BA119" i="1"/>
  <c r="AW85" i="1"/>
  <c r="BA85" i="1" s="1"/>
  <c r="AV119" i="1"/>
  <c r="AR85" i="1"/>
  <c r="BB119" i="1"/>
  <c r="AM82" i="1"/>
  <c r="BB116" i="1"/>
  <c r="AQ116" i="1"/>
  <c r="L142" i="1"/>
  <c r="Q142" i="1"/>
  <c r="R88" i="1"/>
  <c r="L88" i="1"/>
  <c r="AM92" i="1"/>
  <c r="AQ126" i="1"/>
  <c r="BB126" i="1"/>
  <c r="AT92" i="1"/>
  <c r="AV92" i="1" s="1"/>
  <c r="AV126" i="1"/>
  <c r="AX92" i="1"/>
  <c r="AX142" i="1"/>
  <c r="AO142" i="1"/>
  <c r="AQ128" i="1"/>
  <c r="BB128" i="1"/>
  <c r="AQ117" i="1"/>
  <c r="BB117" i="1"/>
  <c r="AM83" i="1"/>
  <c r="AS81" i="1"/>
  <c r="BB81" i="1" s="1"/>
  <c r="AV115" i="1"/>
  <c r="AS142" i="1"/>
  <c r="Y142" i="1"/>
  <c r="AV128" i="1"/>
  <c r="AV127" i="1"/>
  <c r="AP142" i="1"/>
  <c r="AZ110" i="1"/>
  <c r="AZ142" i="1"/>
  <c r="AQ127" i="1"/>
  <c r="AM142" i="1"/>
  <c r="BB127" i="1"/>
  <c r="D110" i="1"/>
  <c r="R89" i="1"/>
  <c r="G89" i="1"/>
  <c r="BA123" i="1"/>
  <c r="AW142" i="1"/>
  <c r="AW89" i="1"/>
  <c r="G81" i="1"/>
  <c r="R81" i="1"/>
  <c r="F110" i="1"/>
  <c r="BB80" i="1"/>
  <c r="BA80" i="1"/>
  <c r="AI110" i="1" l="1"/>
  <c r="BB94" i="1"/>
  <c r="AN110" i="1"/>
  <c r="AV94" i="1"/>
  <c r="AV93" i="1"/>
  <c r="BA94" i="1"/>
  <c r="AJ142" i="1"/>
  <c r="AO110" i="1"/>
  <c r="Q17" i="18"/>
  <c r="Q18" i="18" s="1"/>
  <c r="Y110" i="1"/>
  <c r="AQ93" i="1"/>
  <c r="AQ94" i="1"/>
  <c r="BB93" i="1"/>
  <c r="BA93" i="1"/>
  <c r="AD142" i="1"/>
  <c r="AT142" i="1"/>
  <c r="Q110" i="1"/>
  <c r="R110" i="1"/>
  <c r="G110" i="1"/>
  <c r="AU142" i="1"/>
  <c r="AR89" i="1"/>
  <c r="AR142" i="1"/>
  <c r="AT110" i="1"/>
  <c r="BB123" i="1"/>
  <c r="Q47" i="18"/>
  <c r="Q48" i="18" s="1"/>
  <c r="L48" i="18"/>
  <c r="N47" i="18"/>
  <c r="N48" i="18" s="1"/>
  <c r="N18" i="18"/>
  <c r="AX110" i="1"/>
  <c r="L110" i="1"/>
  <c r="AD91" i="1"/>
  <c r="AD110" i="1" s="1"/>
  <c r="AJ91" i="1"/>
  <c r="AJ110" i="1" s="1"/>
  <c r="Z110" i="1"/>
  <c r="P17" i="18"/>
  <c r="P18" i="18" s="1"/>
  <c r="BB91" i="1"/>
  <c r="AQ87" i="1"/>
  <c r="BB87" i="1"/>
  <c r="O18" i="18"/>
  <c r="O47" i="18"/>
  <c r="O48" i="18" s="1"/>
  <c r="BB125" i="1"/>
  <c r="BA142" i="1"/>
  <c r="AV91" i="1"/>
  <c r="AV84" i="1"/>
  <c r="BB84" i="1"/>
  <c r="AR110" i="1"/>
  <c r="AU89" i="1"/>
  <c r="AV123" i="1"/>
  <c r="AV125" i="1"/>
  <c r="AQ142" i="1"/>
  <c r="BB86" i="1"/>
  <c r="AQ86" i="1"/>
  <c r="AQ83" i="1"/>
  <c r="BB83" i="1"/>
  <c r="BB92" i="1"/>
  <c r="AQ92" i="1"/>
  <c r="BA92" i="1"/>
  <c r="AS110" i="1"/>
  <c r="AV81" i="1"/>
  <c r="AQ82" i="1"/>
  <c r="BB82" i="1"/>
  <c r="AV85" i="1"/>
  <c r="BB85" i="1"/>
  <c r="AQ90" i="1"/>
  <c r="BB90" i="1"/>
  <c r="AQ88" i="1"/>
  <c r="BB88" i="1"/>
  <c r="AM110" i="1"/>
  <c r="AW110" i="1"/>
  <c r="BA89" i="1"/>
  <c r="AV89" i="1" l="1"/>
  <c r="BB89" i="1"/>
  <c r="BB110" i="1" s="1"/>
  <c r="BB142" i="1"/>
  <c r="AV142" i="1"/>
  <c r="AU110" i="1"/>
  <c r="P47" i="18"/>
  <c r="P48" i="18" s="1"/>
  <c r="AV110" i="1"/>
  <c r="BA110" i="1"/>
  <c r="AQ110" i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H45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H79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AJ189" authorId="0" shapeId="0">
      <text>
        <r>
          <rPr>
            <sz val="12"/>
            <color indexed="8"/>
            <rFont val="Calibri"/>
            <family val="2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BB189" authorId="0" shapeId="0">
      <text>
        <r>
          <rPr>
            <sz val="12"/>
            <color indexed="8"/>
            <rFont val="Calibri"/>
            <family val="2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R200" authorId="0" shapeId="0">
      <text>
        <r>
          <rPr>
            <sz val="12"/>
            <color indexed="8"/>
            <rFont val="Calibri"/>
            <family val="2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  <comment ref="AJ200" authorId="0" shapeId="0">
      <text>
        <r>
          <rPr>
            <sz val="12"/>
            <color indexed="8"/>
            <rFont val="Calibri"/>
            <family val="2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</commentList>
</comments>
</file>

<file path=xl/sharedStrings.xml><?xml version="1.0" encoding="utf-8"?>
<sst xmlns="http://schemas.openxmlformats.org/spreadsheetml/2006/main" count="3629" uniqueCount="197">
  <si>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</si>
  <si>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</si>
  <si>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</si>
  <si>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</si>
  <si>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</si>
  <si>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</si>
  <si>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</si>
  <si>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</si>
  <si>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</si>
  <si>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</si>
  <si>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</si>
  <si>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</si>
  <si>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</si>
  <si>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</si>
  <si>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</si>
  <si>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</si>
  <si>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</si>
  <si>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</si>
  <si>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</si>
  <si>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</si>
  <si>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</si>
  <si>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</si>
  <si>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</si>
  <si>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</si>
  <si>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Homologacion de acuerdo</t>
  </si>
  <si>
    <t>Finiquito</t>
  </si>
  <si>
    <t>Garantias constitucionales</t>
  </si>
  <si>
    <t xml:space="preserve">Otros </t>
  </si>
  <si>
    <t>FORMULARIO DE RECOPILACION Y PROCESAMIENTO DE DATOS ESTADISTICOS</t>
  </si>
  <si>
    <t>DIRECCION DE ESTADISTICA JUDICIAL-DIVISION ESTADISTICA NO PENAL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</si>
  <si>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</si>
  <si>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</si>
  <si>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</si>
  <si>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</si>
  <si>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</si>
  <si>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SECRETARIA 1</t>
  </si>
  <si>
    <t>SECRETARIA 2</t>
  </si>
  <si>
    <t>AÑO: 2024</t>
  </si>
  <si>
    <t>INDICADOR: NUMERO DE  AUTOS INTERLOCUTORIOS QUE PONEN FIN AL PROCESO, DESGLOSADO POR TIPO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</si>
  <si>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</si>
  <si>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</si>
  <si>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</si>
  <si>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</si>
  <si>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</si>
  <si>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</si>
  <si>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</si>
  <si>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</si>
  <si>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</si>
  <si>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</si>
  <si>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13</t>
  </si>
  <si>
    <t>SECRETARIA 14</t>
  </si>
  <si>
    <t xml:space="preserve">NOMBRE DEL MAGISTRADO: </t>
  </si>
  <si>
    <t>NOMBRE  Y APELLIDO DE MAGISTRADO</t>
  </si>
  <si>
    <t>INDICADOR DE LA CARRERA JUDICIAL</t>
  </si>
  <si>
    <t>EDAD</t>
  </si>
  <si>
    <t>SEXO</t>
  </si>
  <si>
    <t>ANTIGUEDAD</t>
  </si>
  <si>
    <t>ANTIGUEDAD EN EL CARGO</t>
  </si>
  <si>
    <t>0 A 5 AÑOS</t>
  </si>
  <si>
    <t>5 A 10 AÑOS</t>
  </si>
  <si>
    <t>10 A 15 AÑOS</t>
  </si>
  <si>
    <t>15 A 20 AÑOS</t>
  </si>
  <si>
    <t>REFERENCIAS</t>
  </si>
  <si>
    <t xml:space="preserve">SEXO </t>
  </si>
  <si>
    <t>MASCULINO</t>
  </si>
  <si>
    <t>FEMENINO</t>
  </si>
  <si>
    <t>ESTUDIOS</t>
  </si>
  <si>
    <t>ABOGADO</t>
  </si>
  <si>
    <t>MAGISTER</t>
  </si>
  <si>
    <t>DOCTOR</t>
  </si>
  <si>
    <t>INDICADOR DE LA CARRERA JUDICIAL-AÑO 2024</t>
  </si>
  <si>
    <t>VINCULACION</t>
  </si>
  <si>
    <t>TITULAR</t>
  </si>
  <si>
    <t>INTERINO</t>
  </si>
  <si>
    <t>ITINERANTE</t>
  </si>
  <si>
    <t>SECRETARIA 19</t>
  </si>
  <si>
    <t>SECRETARIA 20</t>
  </si>
  <si>
    <t>SECRETARIA 25</t>
  </si>
  <si>
    <t>SECRETARIA 26</t>
  </si>
  <si>
    <t>SECRETARIA 27</t>
  </si>
  <si>
    <t>SECRETARIA 28</t>
  </si>
  <si>
    <t>25 a 30 AÑOS</t>
  </si>
  <si>
    <t>SECRETARIA 29</t>
  </si>
  <si>
    <t>SECRETARIA 30</t>
  </si>
  <si>
    <t>SECRETARIA 31</t>
  </si>
  <si>
    <t>SECRETARIA 32</t>
  </si>
  <si>
    <t>SECRETARIA 33</t>
  </si>
  <si>
    <t>SECRETARIA 34</t>
  </si>
  <si>
    <t>SECRETARIA 35</t>
  </si>
  <si>
    <t>SECRETARIA 36</t>
  </si>
  <si>
    <t>SECRETARIA 37</t>
  </si>
  <si>
    <t>SECRETARIA 38</t>
  </si>
  <si>
    <t>SECRETARIA 39</t>
  </si>
  <si>
    <t>SECRETARIA 40</t>
  </si>
  <si>
    <t>SECRETARIA 41</t>
  </si>
  <si>
    <t>SECRETARIA 42</t>
  </si>
  <si>
    <t>SECRETARIA 43</t>
  </si>
  <si>
    <t>SECRETARIA 44</t>
  </si>
  <si>
    <t>SECRETARIA 45</t>
  </si>
  <si>
    <t>SECRETARIA 46</t>
  </si>
  <si>
    <t>SECRETARIA 47</t>
  </si>
  <si>
    <t>SECRETARIA 48</t>
  </si>
  <si>
    <t>SECRETARIA 49</t>
  </si>
  <si>
    <t>SECRETARIA 50</t>
  </si>
  <si>
    <t>AUTOS INTERLOCUTORIOS REFERENCIALES</t>
  </si>
  <si>
    <t>DATOS CONSOLIDADOS</t>
  </si>
  <si>
    <t>TOTAL DE AUTOS INTERLOCUTORIOS DICTADOS</t>
  </si>
  <si>
    <t>POST-DR</t>
  </si>
  <si>
    <t>35 a 40 AÑOS</t>
  </si>
  <si>
    <t>DIRECCION DE ESTADISTICA JUDICIAL-DIVISION ESTADISTICA PENAL</t>
  </si>
  <si>
    <t>PRIMERA INSTANCIA - SEGUNDA ETAPA PENA</t>
  </si>
  <si>
    <t>Criterio de oportunidad</t>
  </si>
  <si>
    <t>Suspensión condicional del procedimiento</t>
  </si>
  <si>
    <t>Desestimacion</t>
  </si>
  <si>
    <t>Extincion de la accion penal</t>
  </si>
  <si>
    <t>Auto de apertura de juicio oral y publico</t>
  </si>
  <si>
    <t>Sobreseimiento definitivo</t>
  </si>
  <si>
    <t>Sobreseimiento provicional</t>
  </si>
  <si>
    <t>TOTAL ACTIVOS</t>
  </si>
  <si>
    <t xml:space="preserve">Prescriscripcion </t>
  </si>
  <si>
    <t>JUECES DE SENTENCIA ORDINARIOS</t>
  </si>
  <si>
    <t>DELITOS ECON.</t>
  </si>
  <si>
    <t>CRIMEN ORG.</t>
  </si>
  <si>
    <t>Prescripcion</t>
  </si>
  <si>
    <t>SEGUNDA ETAPA PENAL- SENTENCIA N° 39</t>
  </si>
  <si>
    <t>SEGUNDA ETAPA PENAL- SENTENCIA- DELITOS ECONOMICOS y CORRUPCION N° 1</t>
  </si>
  <si>
    <t>SEGUNDA ETAPA PENAL- SENTENCIA- DELITOS ECONOMICOS y CORRUPCION N° 3</t>
  </si>
  <si>
    <t>SEGUNDA ETAPA PENAL- SENTENCIA- DELITOS ECONOMICOS y CORRUPCION N° 2</t>
  </si>
  <si>
    <t>SEGUNDA ETAPA PENAL- SENTENCIA- CRIMEN ORGANIZADO N° 1</t>
  </si>
  <si>
    <t>SEGUNDA ETAPA PENAL- SENTENCIA- CRIMEN ORGANIZADO N° 2</t>
  </si>
  <si>
    <t>SEGUNDA ETAPA PENAL- SENTENCIA- CRIMEN ORGANIZADO N° 3</t>
  </si>
  <si>
    <t>SEGUNDA ETAPA PENAL- TRIBUNAL DE SENTENCIA UNIPERSONAL -1-</t>
  </si>
  <si>
    <t>SEGUNDA ETAPA PENAL- TRIBUNAL DE SENTENCIA UNIPERSONAL -27 -</t>
  </si>
  <si>
    <t>º</t>
  </si>
  <si>
    <t xml:space="preserve">Finiquito </t>
  </si>
  <si>
    <t>SECRETARIA 77</t>
  </si>
  <si>
    <t>SECRETARIA 78</t>
  </si>
  <si>
    <t>INFORME ELABORADO POR:</t>
  </si>
  <si>
    <t>FECHA:</t>
  </si>
  <si>
    <t>DATOS ESTADISTICOS POR SECRETARIA</t>
  </si>
  <si>
    <t>FUENTE: Archivo de Resoluciones de la Division Estadistica Penal y Sistema de Gestion Jurisdiccional- BDC</t>
  </si>
  <si>
    <t>SECRETARIA 53</t>
  </si>
  <si>
    <t>SECRETARIA 54</t>
  </si>
  <si>
    <t>SEGUNDA ETAPA PENAL- SENTENCIA- DELITOS ECONOMICOS y CORRUPCION N° 4</t>
  </si>
  <si>
    <t>SEGUNDA ETAPA PENAL- SENTENCIA- DELITOS ECONOMICOS y CORRUPCION N° 5</t>
  </si>
  <si>
    <t>SEGUNDA ETAPA PENAL- SENTENCIA- DELITOS ECONOMICOS y CORRUPCION N° 6</t>
  </si>
  <si>
    <t>SEGUNDA ETAPA PENAL- SENTENCIA- CRIMEN ORGANIZADO N° 4</t>
  </si>
  <si>
    <t>SEGUNDA ETAPA PENAL- SENTENCIA- CRIMEN ORGANIZADO N° 5</t>
  </si>
  <si>
    <t>SEGUNDA ETAPA PENAL- SENTENCIA- CRIMEN ORGANIZADO N° 6</t>
  </si>
  <si>
    <t>Garantias 11</t>
  </si>
  <si>
    <t>Garantias 12</t>
  </si>
  <si>
    <t>Garantias 13</t>
  </si>
  <si>
    <t>PRIMERA PENAL- GARANTIAS N°</t>
  </si>
  <si>
    <t xml:space="preserve">PRIMERA ETAPA PENAL- </t>
  </si>
  <si>
    <t xml:space="preserve">SECRETARIA </t>
  </si>
  <si>
    <t>SECRETARIA</t>
  </si>
  <si>
    <t>Garantias 1 Sria</t>
  </si>
  <si>
    <t xml:space="preserve">Garantias 2 Sria </t>
  </si>
  <si>
    <t xml:space="preserve">Garantias 3 Sria </t>
  </si>
  <si>
    <t xml:space="preserve">Garantias 4 Sria </t>
  </si>
  <si>
    <t xml:space="preserve">Garantias 5 Sria </t>
  </si>
  <si>
    <t xml:space="preserve">Garantias 6 Sria </t>
  </si>
  <si>
    <t xml:space="preserve">Garantias 7 Sria </t>
  </si>
  <si>
    <t xml:space="preserve">Garantias 8 Sria </t>
  </si>
  <si>
    <t xml:space="preserve">Garantias 9 Sria </t>
  </si>
  <si>
    <t xml:space="preserve">Garantias 10 Sria </t>
  </si>
  <si>
    <t>Penal Adolescente 1° Turno Sria</t>
  </si>
  <si>
    <t>Penal Adolescente 2° Turno Sria</t>
  </si>
  <si>
    <t xml:space="preserve">CIRCUNSCRIPCION JUDICIAL: </t>
  </si>
  <si>
    <t>INSTANCIA</t>
  </si>
  <si>
    <t>FUERO</t>
  </si>
  <si>
    <t>CIUDAD / LOCALIDAD</t>
  </si>
  <si>
    <t>CANTIDAD DE SECRETARIA</t>
  </si>
  <si>
    <t>JUECES DE GARANTIAS Y P.A.</t>
  </si>
  <si>
    <t xml:space="preserve">DIRECCION DE ESTADISTICA JUDICIAL - ESTADISTICA </t>
  </si>
  <si>
    <t>PRIMERA</t>
  </si>
  <si>
    <t>SEGUNDA</t>
  </si>
  <si>
    <t>CyC</t>
  </si>
  <si>
    <t>NyA</t>
  </si>
  <si>
    <t>LAB</t>
  </si>
  <si>
    <t>GARANTIAS</t>
  </si>
  <si>
    <t>SENTENCIA</t>
  </si>
  <si>
    <t>EJECUCION</t>
  </si>
  <si>
    <t>PENAL</t>
  </si>
  <si>
    <t>UNIPERSONAL</t>
  </si>
  <si>
    <t>PENAL ADOLECENTE</t>
  </si>
  <si>
    <t>PRIMERA INSTANCIA PENAL - PRIMERA ETAPA GARANTIAS- SECRETARIA N°</t>
  </si>
  <si>
    <t>FECHA DE VINCULACION</t>
  </si>
  <si>
    <t>DESDE</t>
  </si>
  <si>
    <t>HASTA</t>
  </si>
  <si>
    <t>ESTADO</t>
  </si>
  <si>
    <t>JUBILADO</t>
  </si>
  <si>
    <t>SUSPENDIDO</t>
  </si>
  <si>
    <t>EN EJERCICIO</t>
  </si>
  <si>
    <t>DESTITUIDO</t>
  </si>
  <si>
    <t xml:space="preserve">FECHA </t>
  </si>
  <si>
    <t xml:space="preserve">TOTAL DE JUECES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</si>
</sst>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Bahnschrift Light"/>
      <family val="2"/>
    </font>
    <font>
      <sz val="12"/>
      <name val="Bahnschrift Light"/>
      <family val="2"/>
    </font>
    <font>
      <b/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rgb="FF9C0006"/>
      <name val="Arial Narrow"/>
      <family val="2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b/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Arial Narrow"/>
      <family val="2"/>
    </font>
    <font>
      <b/>
      <sz val="20"/>
      <color theme="1"/>
      <name val="Arial Narrow"/>
      <family val="2"/>
    </font>
    <font>
      <b/>
      <sz val="16"/>
      <name val="Bahnschrift Light"/>
      <family val="2"/>
    </font>
    <font>
      <b/>
      <sz val="20"/>
      <color theme="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3E7DE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3" tint="0.39997558519241921"/>
        <bgColor rgb="FFE3E7DE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3" tint="0.59999389629810485"/>
        <bgColor rgb="FFE3E7D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rgb="FFC7CFBD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C7CFBD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2" borderId="2" xfId="0" applyFill="1" applyBorder="1"/>
    <xf numFmtId="0" fontId="0" fillId="3" borderId="3" xfId="0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0" fillId="0" borderId="5" xfId="0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2" borderId="8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3" fillId="0" borderId="11" xfId="0" applyFont="1" applyFill="1" applyBorder="1"/>
    <xf numFmtId="0" fontId="0" fillId="0" borderId="8" xfId="0" applyBorder="1"/>
    <xf numFmtId="0" fontId="0" fillId="0" borderId="9" xfId="0" applyBorder="1"/>
    <xf numFmtId="0" fontId="0" fillId="4" borderId="0" xfId="0" applyFill="1"/>
    <xf numFmtId="0" fontId="0" fillId="0" borderId="0" xfId="0" applyBorder="1"/>
    <xf numFmtId="0" fontId="2" fillId="0" borderId="0" xfId="0" applyFont="1" applyFill="1" applyBorder="1"/>
    <xf numFmtId="0" fontId="9" fillId="0" borderId="0" xfId="0" applyFont="1"/>
    <xf numFmtId="0" fontId="10" fillId="5" borderId="12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9" fillId="0" borderId="2" xfId="0" applyFont="1" applyBorder="1"/>
    <xf numFmtId="0" fontId="9" fillId="2" borderId="2" xfId="0" applyFont="1" applyFill="1" applyBorder="1"/>
    <xf numFmtId="0" fontId="9" fillId="3" borderId="3" xfId="0" applyFont="1" applyFill="1" applyBorder="1"/>
    <xf numFmtId="0" fontId="9" fillId="0" borderId="5" xfId="0" applyFont="1" applyBorder="1"/>
    <xf numFmtId="0" fontId="9" fillId="0" borderId="10" xfId="0" applyFont="1" applyBorder="1"/>
    <xf numFmtId="0" fontId="9" fillId="2" borderId="10" xfId="0" applyFont="1" applyFill="1" applyBorder="1"/>
    <xf numFmtId="0" fontId="9" fillId="3" borderId="15" xfId="0" applyFont="1" applyFill="1" applyBorder="1"/>
    <xf numFmtId="0" fontId="9" fillId="0" borderId="8" xfId="0" applyFont="1" applyBorder="1"/>
    <xf numFmtId="0" fontId="9" fillId="0" borderId="9" xfId="0" applyFont="1" applyBorder="1"/>
    <xf numFmtId="0" fontId="9" fillId="2" borderId="5" xfId="0" applyFont="1" applyFill="1" applyBorder="1"/>
    <xf numFmtId="0" fontId="9" fillId="3" borderId="16" xfId="0" applyFont="1" applyFill="1" applyBorder="1"/>
    <xf numFmtId="0" fontId="11" fillId="0" borderId="0" xfId="0" applyFont="1"/>
    <xf numFmtId="0" fontId="4" fillId="0" borderId="0" xfId="0" applyFont="1" applyFill="1" applyBorder="1"/>
    <xf numFmtId="0" fontId="2" fillId="6" borderId="17" xfId="0" applyFont="1" applyFill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0" fillId="0" borderId="20" xfId="0" applyBorder="1"/>
    <xf numFmtId="0" fontId="12" fillId="4" borderId="0" xfId="0" applyFont="1" applyFill="1" applyBorder="1" applyAlignment="1"/>
    <xf numFmtId="0" fontId="2" fillId="7" borderId="8" xfId="0" applyFont="1" applyFill="1" applyBorder="1" applyAlignment="1"/>
    <xf numFmtId="0" fontId="0" fillId="0" borderId="25" xfId="0" applyFill="1" applyBorder="1"/>
    <xf numFmtId="0" fontId="0" fillId="0" borderId="1" xfId="0" applyFill="1" applyBorder="1"/>
    <xf numFmtId="0" fontId="0" fillId="0" borderId="26" xfId="0" applyFill="1" applyBorder="1"/>
    <xf numFmtId="0" fontId="0" fillId="4" borderId="27" xfId="0" applyFill="1" applyBorder="1" applyAlignment="1">
      <alignment horizontal="right"/>
    </xf>
    <xf numFmtId="0" fontId="0" fillId="4" borderId="28" xfId="0" applyFill="1" applyBorder="1"/>
    <xf numFmtId="0" fontId="0" fillId="4" borderId="28" xfId="0" applyFill="1" applyBorder="1" applyAlignment="1">
      <alignment horizontal="center"/>
    </xf>
    <xf numFmtId="0" fontId="0" fillId="4" borderId="19" xfId="0" applyFill="1" applyBorder="1"/>
    <xf numFmtId="0" fontId="0" fillId="0" borderId="29" xfId="0" applyBorder="1"/>
    <xf numFmtId="0" fontId="33" fillId="0" borderId="0" xfId="0" applyFont="1"/>
    <xf numFmtId="0" fontId="33" fillId="21" borderId="11" xfId="0" applyFont="1" applyFill="1" applyBorder="1" applyAlignment="1">
      <alignment horizontal="center"/>
    </xf>
    <xf numFmtId="0" fontId="9" fillId="4" borderId="0" xfId="0" applyFont="1" applyFill="1"/>
    <xf numFmtId="0" fontId="33" fillId="21" borderId="9" xfId="0" applyFont="1" applyFill="1" applyBorder="1" applyAlignment="1">
      <alignment horizontal="center"/>
    </xf>
    <xf numFmtId="0" fontId="0" fillId="4" borderId="21" xfId="0" applyFill="1" applyBorder="1"/>
    <xf numFmtId="0" fontId="0" fillId="0" borderId="21" xfId="0" applyBorder="1"/>
    <xf numFmtId="16" fontId="0" fillId="0" borderId="21" xfId="0" applyNumberFormat="1" applyBorder="1"/>
    <xf numFmtId="0" fontId="0" fillId="0" borderId="21" xfId="0" applyFill="1" applyBorder="1"/>
    <xf numFmtId="17" fontId="0" fillId="0" borderId="21" xfId="0" applyNumberFormat="1" applyBorder="1"/>
    <xf numFmtId="0" fontId="0" fillId="4" borderId="24" xfId="0" applyFill="1" applyBorder="1"/>
    <xf numFmtId="0" fontId="33" fillId="21" borderId="17" xfId="0" applyFont="1" applyFill="1" applyBorder="1" applyAlignment="1">
      <alignment horizontal="center"/>
    </xf>
    <xf numFmtId="0" fontId="0" fillId="4" borderId="59" xfId="0" applyFill="1" applyBorder="1" applyAlignment="1">
      <alignment horizontal="right"/>
    </xf>
    <xf numFmtId="0" fontId="0" fillId="0" borderId="60" xfId="0" applyBorder="1"/>
    <xf numFmtId="0" fontId="0" fillId="0" borderId="60" xfId="0" applyFill="1" applyBorder="1"/>
    <xf numFmtId="0" fontId="0" fillId="4" borderId="61" xfId="0" applyFill="1" applyBorder="1"/>
    <xf numFmtId="0" fontId="0" fillId="0" borderId="62" xfId="0" applyFill="1" applyBorder="1"/>
    <xf numFmtId="0" fontId="0" fillId="0" borderId="62" xfId="0" applyBorder="1"/>
    <xf numFmtId="0" fontId="0" fillId="0" borderId="63" xfId="0" applyFill="1" applyBorder="1"/>
    <xf numFmtId="0" fontId="0" fillId="0" borderId="64" xfId="0" applyBorder="1"/>
    <xf numFmtId="0" fontId="0" fillId="0" borderId="65" xfId="0" applyBorder="1"/>
    <xf numFmtId="0" fontId="0" fillId="4" borderId="24" xfId="0" applyFill="1" applyBorder="1" applyAlignment="1">
      <alignment horizontal="left"/>
    </xf>
    <xf numFmtId="0" fontId="16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6" fillId="4" borderId="0" xfId="0" applyFont="1" applyFill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21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4" borderId="0" xfId="0" applyFont="1" applyFill="1" applyProtection="1">
      <protection locked="0"/>
    </xf>
    <xf numFmtId="0" fontId="34" fillId="0" borderId="0" xfId="0" applyFont="1" applyAlignment="1" applyProtection="1">
      <protection locked="0"/>
    </xf>
    <xf numFmtId="0" fontId="38" fillId="4" borderId="0" xfId="0" applyFont="1" applyFill="1" applyAlignment="1" applyProtection="1">
      <protection locked="0"/>
    </xf>
    <xf numFmtId="0" fontId="34" fillId="4" borderId="0" xfId="0" applyFont="1" applyFill="1" applyAlignment="1" applyProtection="1">
      <protection locked="0"/>
    </xf>
    <xf numFmtId="0" fontId="38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18" borderId="21" xfId="0" applyFont="1" applyFill="1" applyBorder="1" applyAlignment="1" applyProtection="1">
      <alignment horizontal="center"/>
      <protection locked="0"/>
    </xf>
    <xf numFmtId="0" fontId="13" fillId="18" borderId="21" xfId="0" applyFont="1" applyFill="1" applyBorder="1" applyAlignment="1" applyProtection="1">
      <alignment horizontal="center" wrapText="1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26" fillId="13" borderId="24" xfId="0" applyFont="1" applyFill="1" applyBorder="1" applyAlignment="1" applyProtection="1">
      <alignment horizontal="center"/>
      <protection locked="0"/>
    </xf>
    <xf numFmtId="0" fontId="26" fillId="14" borderId="24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protection locked="0"/>
    </xf>
    <xf numFmtId="0" fontId="16" fillId="0" borderId="0" xfId="0" applyFont="1" applyProtection="1">
      <protection locked="0"/>
    </xf>
    <xf numFmtId="0" fontId="16" fillId="8" borderId="50" xfId="0" applyFont="1" applyFill="1" applyBorder="1" applyAlignment="1" applyProtection="1">
      <protection locked="0"/>
    </xf>
    <xf numFmtId="0" fontId="16" fillId="8" borderId="50" xfId="0" applyFont="1" applyFill="1" applyBorder="1" applyProtection="1">
      <protection locked="0"/>
    </xf>
    <xf numFmtId="0" fontId="16" fillId="19" borderId="5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27" fillId="8" borderId="50" xfId="0" applyFont="1" applyFill="1" applyBorder="1" applyAlignment="1" applyProtection="1">
      <protection locked="0"/>
    </xf>
    <xf numFmtId="0" fontId="27" fillId="15" borderId="50" xfId="0" applyFont="1" applyFill="1" applyBorder="1" applyProtection="1">
      <protection locked="0"/>
    </xf>
    <xf numFmtId="0" fontId="27" fillId="8" borderId="50" xfId="0" applyFont="1" applyFill="1" applyBorder="1" applyProtection="1">
      <protection locked="0"/>
    </xf>
    <xf numFmtId="0" fontId="16" fillId="9" borderId="51" xfId="0" applyFont="1" applyFill="1" applyBorder="1" applyAlignment="1" applyProtection="1">
      <protection locked="0"/>
    </xf>
    <xf numFmtId="0" fontId="16" fillId="9" borderId="51" xfId="0" applyFont="1" applyFill="1" applyBorder="1" applyProtection="1">
      <protection locked="0"/>
    </xf>
    <xf numFmtId="0" fontId="16" fillId="8" borderId="51" xfId="0" applyFont="1" applyFill="1" applyBorder="1" applyAlignment="1" applyProtection="1">
      <protection locked="0"/>
    </xf>
    <xf numFmtId="0" fontId="16" fillId="8" borderId="51" xfId="0" applyFont="1" applyFill="1" applyBorder="1" applyProtection="1">
      <protection locked="0"/>
    </xf>
    <xf numFmtId="0" fontId="16" fillId="4" borderId="51" xfId="0" applyFont="1" applyFill="1" applyBorder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4" borderId="0" xfId="0" applyFont="1" applyFill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29" fillId="16" borderId="0" xfId="0" applyFont="1" applyFill="1" applyAlignment="1" applyProtection="1">
      <alignment wrapText="1"/>
      <protection locked="0"/>
    </xf>
    <xf numFmtId="0" fontId="30" fillId="16" borderId="0" xfId="0" applyFont="1" applyFill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4" borderId="0" xfId="0" applyFont="1" applyFill="1" applyAlignment="1" applyProtection="1">
      <alignment horizont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26" fillId="13" borderId="21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7" fillId="8" borderId="51" xfId="0" applyFont="1" applyFill="1" applyBorder="1" applyAlignment="1" applyProtection="1">
      <protection locked="0"/>
    </xf>
    <xf numFmtId="0" fontId="27" fillId="15" borderId="51" xfId="0" applyFont="1" applyFill="1" applyBorder="1" applyProtection="1">
      <protection locked="0"/>
    </xf>
    <xf numFmtId="0" fontId="27" fillId="8" borderId="51" xfId="0" applyFont="1" applyFill="1" applyBorder="1" applyProtection="1">
      <protection locked="0"/>
    </xf>
    <xf numFmtId="0" fontId="16" fillId="19" borderId="51" xfId="0" applyFont="1" applyFill="1" applyBorder="1" applyProtection="1">
      <protection locked="0"/>
    </xf>
    <xf numFmtId="0" fontId="35" fillId="9" borderId="0" xfId="0" applyFont="1" applyFill="1" applyBorder="1" applyAlignment="1" applyProtection="1">
      <alignment horizontal="center" vertical="center" wrapText="1"/>
      <protection locked="0"/>
    </xf>
    <xf numFmtId="0" fontId="16" fillId="9" borderId="52" xfId="0" applyFont="1" applyFill="1" applyBorder="1" applyProtection="1">
      <protection locked="0"/>
    </xf>
    <xf numFmtId="0" fontId="16" fillId="8" borderId="52" xfId="0" applyFont="1" applyFill="1" applyBorder="1" applyProtection="1">
      <protection locked="0"/>
    </xf>
    <xf numFmtId="0" fontId="16" fillId="19" borderId="52" xfId="0" applyFont="1" applyFill="1" applyBorder="1" applyProtection="1">
      <protection locked="0"/>
    </xf>
    <xf numFmtId="0" fontId="16" fillId="9" borderId="2" xfId="0" applyFont="1" applyFill="1" applyBorder="1" applyProtection="1">
      <protection locked="0"/>
    </xf>
    <xf numFmtId="0" fontId="16" fillId="8" borderId="2" xfId="0" applyFont="1" applyFill="1" applyBorder="1" applyProtection="1">
      <protection locked="0"/>
    </xf>
    <xf numFmtId="0" fontId="16" fillId="19" borderId="2" xfId="0" applyFont="1" applyFill="1" applyBorder="1" applyProtection="1">
      <protection locked="0"/>
    </xf>
    <xf numFmtId="0" fontId="14" fillId="8" borderId="0" xfId="0" applyFont="1" applyFill="1" applyBorder="1" applyAlignment="1" applyProtection="1">
      <alignment horizontal="center" wrapText="1"/>
      <protection locked="0"/>
    </xf>
    <xf numFmtId="0" fontId="26" fillId="13" borderId="21" xfId="0" applyFont="1" applyFill="1" applyBorder="1" applyAlignment="1" applyProtection="1">
      <alignment horizontal="center"/>
      <protection locked="0"/>
    </xf>
    <xf numFmtId="0" fontId="14" fillId="8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Alignment="1" applyProtection="1">
      <protection locked="0"/>
    </xf>
    <xf numFmtId="0" fontId="14" fillId="8" borderId="0" xfId="0" applyFont="1" applyFill="1" applyBorder="1" applyProtection="1">
      <protection locked="0"/>
    </xf>
    <xf numFmtId="0" fontId="16" fillId="8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26" fillId="16" borderId="0" xfId="0" applyFont="1" applyFill="1" applyProtection="1">
      <protection locked="0"/>
    </xf>
    <xf numFmtId="0" fontId="27" fillId="16" borderId="0" xfId="0" applyFont="1" applyFill="1" applyProtection="1">
      <protection locked="0"/>
    </xf>
    <xf numFmtId="0" fontId="17" fillId="8" borderId="0" xfId="0" applyFont="1" applyFill="1" applyBorder="1" applyProtection="1"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6" fillId="4" borderId="0" xfId="0" applyFont="1" applyFill="1" applyAlignment="1" applyProtection="1">
      <alignment horizontal="center" wrapText="1"/>
      <protection locked="0"/>
    </xf>
    <xf numFmtId="0" fontId="20" fillId="8" borderId="51" xfId="0" applyFont="1" applyFill="1" applyBorder="1" applyProtection="1">
      <protection locked="0"/>
    </xf>
    <xf numFmtId="0" fontId="20" fillId="9" borderId="51" xfId="0" applyFont="1" applyFill="1" applyBorder="1" applyProtection="1">
      <protection locked="0"/>
    </xf>
    <xf numFmtId="0" fontId="16" fillId="9" borderId="52" xfId="0" applyFont="1" applyFill="1" applyBorder="1" applyAlignment="1" applyProtection="1">
      <protection locked="0"/>
    </xf>
    <xf numFmtId="0" fontId="20" fillId="9" borderId="52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protection locked="0"/>
    </xf>
    <xf numFmtId="0" fontId="27" fillId="0" borderId="0" xfId="0" applyFont="1" applyAlignment="1" applyProtection="1"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protection locked="0"/>
    </xf>
    <xf numFmtId="0" fontId="18" fillId="8" borderId="0" xfId="0" applyFont="1" applyFill="1" applyBorder="1" applyAlignment="1" applyProtection="1">
      <alignment wrapText="1"/>
      <protection locked="0"/>
    </xf>
    <xf numFmtId="0" fontId="14" fillId="8" borderId="0" xfId="0" applyFont="1" applyFill="1" applyBorder="1" applyAlignment="1" applyProtection="1">
      <alignment horizontal="center"/>
      <protection locked="0"/>
    </xf>
    <xf numFmtId="0" fontId="16" fillId="11" borderId="0" xfId="0" applyFont="1" applyFill="1" applyBorder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8" fillId="4" borderId="0" xfId="0" applyFont="1" applyFill="1" applyAlignment="1" applyProtection="1">
      <alignment wrapText="1"/>
      <protection locked="0"/>
    </xf>
    <xf numFmtId="0" fontId="24" fillId="0" borderId="0" xfId="0" applyFont="1" applyAlignment="1" applyProtection="1">
      <protection locked="0"/>
    </xf>
    <xf numFmtId="0" fontId="25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6" fillId="8" borderId="50" xfId="0" applyFont="1" applyFill="1" applyBorder="1" applyProtection="1"/>
    <xf numFmtId="0" fontId="16" fillId="20" borderId="50" xfId="0" applyFont="1" applyFill="1" applyBorder="1" applyAlignment="1" applyProtection="1">
      <alignment horizontal="center" wrapText="1"/>
    </xf>
    <xf numFmtId="0" fontId="16" fillId="8" borderId="51" xfId="0" applyFont="1" applyFill="1" applyBorder="1" applyProtection="1"/>
    <xf numFmtId="0" fontId="16" fillId="20" borderId="51" xfId="0" applyFont="1" applyFill="1" applyBorder="1" applyAlignment="1" applyProtection="1">
      <alignment horizontal="center" wrapText="1"/>
    </xf>
    <xf numFmtId="0" fontId="16" fillId="8" borderId="52" xfId="0" applyFont="1" applyFill="1" applyBorder="1" applyProtection="1"/>
    <xf numFmtId="0" fontId="16" fillId="20" borderId="52" xfId="0" applyFont="1" applyFill="1" applyBorder="1" applyAlignment="1" applyProtection="1">
      <alignment horizontal="center" wrapText="1"/>
    </xf>
    <xf numFmtId="0" fontId="27" fillId="8" borderId="50" xfId="0" applyFont="1" applyFill="1" applyBorder="1" applyProtection="1"/>
    <xf numFmtId="0" fontId="27" fillId="14" borderId="50" xfId="0" applyFont="1" applyFill="1" applyBorder="1" applyAlignment="1" applyProtection="1">
      <alignment horizontal="center" wrapText="1"/>
    </xf>
    <xf numFmtId="0" fontId="16" fillId="8" borderId="50" xfId="0" applyFont="1" applyFill="1" applyBorder="1" applyAlignment="1" applyProtection="1"/>
    <xf numFmtId="0" fontId="16" fillId="19" borderId="50" xfId="0" applyFont="1" applyFill="1" applyBorder="1" applyProtection="1"/>
    <xf numFmtId="0" fontId="16" fillId="8" borderId="51" xfId="0" applyFont="1" applyFill="1" applyBorder="1" applyAlignment="1" applyProtection="1"/>
    <xf numFmtId="0" fontId="16" fillId="8" borderId="52" xfId="0" applyFont="1" applyFill="1" applyBorder="1" applyAlignment="1" applyProtection="1"/>
    <xf numFmtId="0" fontId="16" fillId="19" borderId="55" xfId="0" applyFont="1" applyFill="1" applyBorder="1" applyProtection="1"/>
    <xf numFmtId="0" fontId="27" fillId="8" borderId="50" xfId="0" applyFont="1" applyFill="1" applyBorder="1" applyAlignment="1" applyProtection="1"/>
    <xf numFmtId="0" fontId="27" fillId="15" borderId="50" xfId="0" applyFont="1" applyFill="1" applyBorder="1" applyProtection="1"/>
    <xf numFmtId="0" fontId="16" fillId="4" borderId="0" xfId="0" applyFont="1" applyFill="1" applyBorder="1" applyProtection="1">
      <protection locked="0"/>
    </xf>
    <xf numFmtId="0" fontId="16" fillId="20" borderId="50" xfId="0" applyFont="1" applyFill="1" applyBorder="1" applyAlignment="1" applyProtection="1">
      <alignment horizontal="right" wrapText="1"/>
    </xf>
    <xf numFmtId="0" fontId="13" fillId="18" borderId="21" xfId="0" applyFont="1" applyFill="1" applyBorder="1" applyAlignment="1" applyProtection="1">
      <alignment horizontal="center" vertical="center"/>
      <protection locked="0"/>
    </xf>
    <xf numFmtId="0" fontId="13" fillId="18" borderId="21" xfId="0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>
      <alignment horizontal="center"/>
    </xf>
    <xf numFmtId="0" fontId="0" fillId="4" borderId="64" xfId="0" applyFill="1" applyBorder="1"/>
    <xf numFmtId="0" fontId="40" fillId="4" borderId="0" xfId="0" applyFont="1" applyFill="1" applyBorder="1" applyAlignment="1"/>
    <xf numFmtId="0" fontId="33" fillId="6" borderId="11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48" xfId="0" applyFont="1" applyFill="1" applyBorder="1" applyAlignment="1">
      <alignment horizontal="center" vertical="center"/>
    </xf>
    <xf numFmtId="0" fontId="33" fillId="6" borderId="4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26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33" fillId="21" borderId="30" xfId="0" applyFont="1" applyFill="1" applyBorder="1" applyAlignment="1">
      <alignment horizontal="center"/>
    </xf>
    <xf numFmtId="0" fontId="0" fillId="4" borderId="67" xfId="0" applyFill="1" applyBorder="1"/>
    <xf numFmtId="0" fontId="0" fillId="4" borderId="3" xfId="0" applyFill="1" applyBorder="1"/>
    <xf numFmtId="0" fontId="0" fillId="0" borderId="45" xfId="0" applyBorder="1"/>
    <xf numFmtId="0" fontId="0" fillId="4" borderId="15" xfId="0" applyFill="1" applyBorder="1"/>
    <xf numFmtId="0" fontId="37" fillId="0" borderId="7" xfId="0" applyFont="1" applyBorder="1" applyAlignment="1">
      <alignment horizontal="center"/>
    </xf>
    <xf numFmtId="0" fontId="37" fillId="0" borderId="49" xfId="0" applyFont="1" applyBorder="1"/>
    <xf numFmtId="0" fontId="13" fillId="0" borderId="0" xfId="0" applyFont="1" applyAlignment="1" applyProtection="1">
      <alignment vertical="center"/>
      <protection locked="0"/>
    </xf>
    <xf numFmtId="0" fontId="42" fillId="4" borderId="0" xfId="0" applyFont="1" applyFill="1" applyBorder="1" applyAlignment="1" applyProtection="1">
      <alignment vertical="center"/>
      <protection locked="0"/>
    </xf>
    <xf numFmtId="0" fontId="43" fillId="4" borderId="0" xfId="0" applyFont="1" applyFill="1" applyBorder="1" applyAlignment="1" applyProtection="1">
      <alignment vertical="center"/>
      <protection locked="0"/>
    </xf>
    <xf numFmtId="0" fontId="13" fillId="18" borderId="78" xfId="0" applyFont="1" applyFill="1" applyBorder="1" applyAlignment="1" applyProtection="1">
      <alignment horizontal="center"/>
      <protection locked="0"/>
    </xf>
    <xf numFmtId="0" fontId="13" fillId="18" borderId="62" xfId="0" applyFont="1" applyFill="1" applyBorder="1" applyAlignment="1" applyProtection="1">
      <alignment horizontal="center"/>
      <protection locked="0"/>
    </xf>
    <xf numFmtId="0" fontId="13" fillId="4" borderId="79" xfId="0" applyFont="1" applyFill="1" applyBorder="1" applyProtection="1">
      <protection locked="0"/>
    </xf>
    <xf numFmtId="0" fontId="13" fillId="4" borderId="80" xfId="0" applyFont="1" applyFill="1" applyBorder="1" applyProtection="1">
      <protection locked="0"/>
    </xf>
    <xf numFmtId="0" fontId="13" fillId="9" borderId="81" xfId="0" applyFont="1" applyFill="1" applyBorder="1" applyProtection="1">
      <protection locked="0"/>
    </xf>
    <xf numFmtId="0" fontId="18" fillId="8" borderId="82" xfId="0" applyFont="1" applyFill="1" applyBorder="1" applyAlignment="1" applyProtection="1">
      <alignment horizontal="left" vertical="center" wrapText="1"/>
      <protection locked="0"/>
    </xf>
    <xf numFmtId="0" fontId="18" fillId="8" borderId="83" xfId="0" applyFont="1" applyFill="1" applyBorder="1" applyAlignment="1" applyProtection="1">
      <alignment vertical="center"/>
      <protection locked="0"/>
    </xf>
    <xf numFmtId="0" fontId="18" fillId="19" borderId="83" xfId="0" applyFont="1" applyFill="1" applyBorder="1" applyAlignment="1" applyProtection="1">
      <alignment vertical="center"/>
      <protection locked="0"/>
    </xf>
    <xf numFmtId="0" fontId="18" fillId="8" borderId="84" xfId="0" applyFont="1" applyFill="1" applyBorder="1" applyAlignment="1" applyProtection="1">
      <alignment vertical="center"/>
      <protection locked="0"/>
    </xf>
    <xf numFmtId="0" fontId="13" fillId="18" borderId="78" xfId="0" applyFont="1" applyFill="1" applyBorder="1" applyAlignment="1" applyProtection="1">
      <alignment horizontal="center" wrapText="1"/>
      <protection locked="0"/>
    </xf>
    <xf numFmtId="0" fontId="13" fillId="18" borderId="62" xfId="0" applyFont="1" applyFill="1" applyBorder="1" applyAlignment="1" applyProtection="1">
      <alignment horizontal="center" wrapText="1"/>
      <protection locked="0"/>
    </xf>
    <xf numFmtId="0" fontId="19" fillId="10" borderId="54" xfId="0" applyFont="1" applyFill="1" applyBorder="1" applyProtection="1">
      <protection locked="0"/>
    </xf>
    <xf numFmtId="0" fontId="19" fillId="10" borderId="85" xfId="0" applyFont="1" applyFill="1" applyBorder="1" applyProtection="1">
      <protection locked="0"/>
    </xf>
    <xf numFmtId="0" fontId="13" fillId="9" borderId="86" xfId="0" applyFont="1" applyFill="1" applyBorder="1" applyProtection="1">
      <protection locked="0"/>
    </xf>
    <xf numFmtId="0" fontId="13" fillId="9" borderId="1" xfId="0" applyFont="1" applyFill="1" applyBorder="1" applyProtection="1">
      <protection locked="0"/>
    </xf>
    <xf numFmtId="0" fontId="18" fillId="8" borderId="87" xfId="0" applyFont="1" applyFill="1" applyBorder="1" applyAlignment="1" applyProtection="1">
      <alignment horizontal="left" vertical="center" wrapText="1"/>
      <protection locked="0"/>
    </xf>
    <xf numFmtId="0" fontId="18" fillId="8" borderId="88" xfId="0" applyFont="1" applyFill="1" applyBorder="1" applyAlignment="1" applyProtection="1">
      <alignment vertical="center"/>
      <protection locked="0"/>
    </xf>
    <xf numFmtId="0" fontId="18" fillId="19" borderId="88" xfId="0" applyFont="1" applyFill="1" applyBorder="1" applyAlignment="1" applyProtection="1">
      <alignment vertical="center"/>
      <protection locked="0"/>
    </xf>
    <xf numFmtId="0" fontId="13" fillId="10" borderId="58" xfId="0" applyFont="1" applyFill="1" applyBorder="1" applyAlignment="1" applyProtection="1">
      <alignment vertical="center"/>
      <protection locked="0"/>
    </xf>
    <xf numFmtId="0" fontId="14" fillId="0" borderId="89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14" fillId="0" borderId="90" xfId="0" applyFont="1" applyBorder="1" applyAlignment="1" applyProtection="1">
      <alignment wrapText="1"/>
      <protection locked="0"/>
    </xf>
    <xf numFmtId="0" fontId="13" fillId="18" borderId="78" xfId="0" applyFont="1" applyFill="1" applyBorder="1" applyAlignment="1" applyProtection="1">
      <alignment horizontal="center" vertical="center"/>
      <protection locked="0"/>
    </xf>
    <xf numFmtId="0" fontId="13" fillId="18" borderId="62" xfId="0" applyFont="1" applyFill="1" applyBorder="1" applyAlignment="1" applyProtection="1">
      <alignment horizontal="center" vertical="center"/>
      <protection locked="0"/>
    </xf>
    <xf numFmtId="0" fontId="13" fillId="8" borderId="91" xfId="0" applyFont="1" applyFill="1" applyBorder="1" applyProtection="1"/>
    <xf numFmtId="0" fontId="13" fillId="9" borderId="81" xfId="0" applyFont="1" applyFill="1" applyBorder="1" applyProtection="1"/>
    <xf numFmtId="0" fontId="18" fillId="8" borderId="92" xfId="0" applyFont="1" applyFill="1" applyBorder="1" applyAlignment="1" applyProtection="1">
      <alignment horizontal="left" vertical="center" wrapText="1"/>
    </xf>
    <xf numFmtId="0" fontId="18" fillId="8" borderId="64" xfId="0" applyFont="1" applyFill="1" applyBorder="1" applyAlignment="1" applyProtection="1">
      <alignment vertical="center"/>
    </xf>
    <xf numFmtId="0" fontId="18" fillId="19" borderId="64" xfId="0" applyFont="1" applyFill="1" applyBorder="1" applyAlignment="1" applyProtection="1">
      <alignment horizontal="right" vertical="center"/>
    </xf>
    <xf numFmtId="0" fontId="18" fillId="19" borderId="64" xfId="0" applyFont="1" applyFill="1" applyBorder="1" applyAlignment="1" applyProtection="1">
      <alignment vertical="center"/>
    </xf>
    <xf numFmtId="0" fontId="17" fillId="8" borderId="64" xfId="0" applyFont="1" applyFill="1" applyBorder="1" applyAlignment="1" applyProtection="1">
      <alignment vertical="center"/>
    </xf>
    <xf numFmtId="0" fontId="18" fillId="8" borderId="65" xfId="0" applyFont="1" applyFill="1" applyBorder="1" applyAlignment="1" applyProtection="1">
      <alignment vertical="center"/>
    </xf>
    <xf numFmtId="0" fontId="13" fillId="4" borderId="80" xfId="0" applyFont="1" applyFill="1" applyBorder="1" applyProtection="1"/>
    <xf numFmtId="0" fontId="13" fillId="4" borderId="93" xfId="0" applyFont="1" applyFill="1" applyBorder="1" applyProtection="1"/>
    <xf numFmtId="0" fontId="13" fillId="9" borderId="86" xfId="0" applyFont="1" applyFill="1" applyBorder="1" applyProtection="1"/>
    <xf numFmtId="0" fontId="13" fillId="4" borderId="94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94" xfId="0" applyFont="1" applyFill="1" applyBorder="1" applyProtection="1">
      <protection locked="0"/>
    </xf>
    <xf numFmtId="0" fontId="18" fillId="8" borderId="95" xfId="0" applyFont="1" applyFill="1" applyBorder="1" applyAlignment="1" applyProtection="1">
      <alignment horizontal="left" vertical="center" wrapText="1"/>
      <protection locked="0"/>
    </xf>
    <xf numFmtId="0" fontId="18" fillId="8" borderId="96" xfId="0" applyFont="1" applyFill="1" applyBorder="1" applyAlignment="1" applyProtection="1">
      <alignment vertical="center"/>
      <protection locked="0"/>
    </xf>
    <xf numFmtId="0" fontId="18" fillId="19" borderId="96" xfId="0" applyFont="1" applyFill="1" applyBorder="1" applyAlignment="1" applyProtection="1">
      <alignment vertical="center"/>
      <protection locked="0"/>
    </xf>
    <xf numFmtId="0" fontId="18" fillId="8" borderId="97" xfId="0" applyFont="1" applyFill="1" applyBorder="1" applyAlignment="1" applyProtection="1">
      <alignment vertical="center"/>
      <protection locked="0"/>
    </xf>
    <xf numFmtId="0" fontId="18" fillId="8" borderId="92" xfId="0" applyFont="1" applyFill="1" applyBorder="1" applyAlignment="1" applyProtection="1">
      <alignment horizontal="left" vertical="center" wrapText="1"/>
      <protection locked="0"/>
    </xf>
    <xf numFmtId="0" fontId="18" fillId="8" borderId="64" xfId="0" applyFont="1" applyFill="1" applyBorder="1" applyAlignment="1" applyProtection="1">
      <alignment vertical="center"/>
      <protection locked="0"/>
    </xf>
    <xf numFmtId="0" fontId="18" fillId="19" borderId="64" xfId="0" applyFont="1" applyFill="1" applyBorder="1" applyAlignment="1" applyProtection="1">
      <alignment vertical="center"/>
      <protection locked="0"/>
    </xf>
    <xf numFmtId="0" fontId="13" fillId="8" borderId="23" xfId="0" applyFont="1" applyFill="1" applyBorder="1" applyProtection="1"/>
    <xf numFmtId="0" fontId="18" fillId="8" borderId="95" xfId="0" applyFont="1" applyFill="1" applyBorder="1" applyAlignment="1" applyProtection="1">
      <alignment horizontal="left" vertical="center" wrapText="1"/>
    </xf>
    <xf numFmtId="0" fontId="18" fillId="8" borderId="96" xfId="0" applyFont="1" applyFill="1" applyBorder="1" applyAlignment="1" applyProtection="1">
      <alignment vertical="center"/>
    </xf>
    <xf numFmtId="0" fontId="18" fillId="19" borderId="96" xfId="0" applyFont="1" applyFill="1" applyBorder="1" applyAlignment="1" applyProtection="1">
      <alignment vertical="center"/>
    </xf>
    <xf numFmtId="0" fontId="18" fillId="8" borderId="84" xfId="0" applyFont="1" applyFill="1" applyBorder="1" applyAlignment="1" applyProtection="1">
      <alignment vertical="center"/>
    </xf>
    <xf numFmtId="0" fontId="13" fillId="4" borderId="93" xfId="0" applyFont="1" applyFill="1" applyBorder="1" applyProtection="1">
      <protection locked="0"/>
    </xf>
    <xf numFmtId="0" fontId="13" fillId="8" borderId="93" xfId="0" applyFont="1" applyFill="1" applyBorder="1" applyProtection="1">
      <protection locked="0"/>
    </xf>
    <xf numFmtId="0" fontId="26" fillId="13" borderId="98" xfId="0" applyFont="1" applyFill="1" applyBorder="1" applyAlignment="1" applyProtection="1">
      <alignment horizontal="center"/>
      <protection locked="0"/>
    </xf>
    <xf numFmtId="0" fontId="26" fillId="9" borderId="61" xfId="0" applyFont="1" applyFill="1" applyBorder="1" applyAlignment="1" applyProtection="1">
      <alignment horizontal="center"/>
      <protection locked="0"/>
    </xf>
    <xf numFmtId="0" fontId="26" fillId="4" borderId="80" xfId="0" applyFont="1" applyFill="1" applyBorder="1" applyProtection="1">
      <protection locked="0"/>
    </xf>
    <xf numFmtId="0" fontId="28" fillId="8" borderId="82" xfId="0" applyFont="1" applyFill="1" applyBorder="1" applyAlignment="1" applyProtection="1">
      <alignment horizontal="left" vertical="center" wrapText="1"/>
      <protection locked="0"/>
    </xf>
    <xf numFmtId="0" fontId="28" fillId="8" borderId="83" xfId="0" applyFont="1" applyFill="1" applyBorder="1" applyAlignment="1" applyProtection="1">
      <alignment vertical="center"/>
      <protection locked="0"/>
    </xf>
    <xf numFmtId="0" fontId="28" fillId="15" borderId="83" xfId="0" applyFont="1" applyFill="1" applyBorder="1" applyAlignment="1" applyProtection="1">
      <alignment vertical="center"/>
      <protection locked="0"/>
    </xf>
    <xf numFmtId="0" fontId="28" fillId="8" borderId="84" xfId="0" applyFont="1" applyFill="1" applyBorder="1" applyAlignment="1" applyProtection="1">
      <alignment vertical="center"/>
      <protection locked="0"/>
    </xf>
    <xf numFmtId="0" fontId="26" fillId="13" borderId="78" xfId="0" applyFont="1" applyFill="1" applyBorder="1" applyAlignment="1" applyProtection="1">
      <alignment horizontal="center" wrapText="1"/>
      <protection locked="0"/>
    </xf>
    <xf numFmtId="0" fontId="26" fillId="13" borderId="62" xfId="0" applyFont="1" applyFill="1" applyBorder="1" applyAlignment="1" applyProtection="1">
      <alignment horizontal="center" wrapText="1"/>
      <protection locked="0"/>
    </xf>
    <xf numFmtId="0" fontId="31" fillId="10" borderId="85" xfId="0" applyFont="1" applyFill="1" applyBorder="1" applyProtection="1">
      <protection locked="0"/>
    </xf>
    <xf numFmtId="0" fontId="26" fillId="17" borderId="58" xfId="0" applyFont="1" applyFill="1" applyBorder="1" applyAlignment="1" applyProtection="1">
      <alignment vertical="center"/>
      <protection locked="0"/>
    </xf>
    <xf numFmtId="0" fontId="29" fillId="16" borderId="89" xfId="0" applyFont="1" applyFill="1" applyBorder="1" applyAlignment="1" applyProtection="1">
      <alignment vertical="center" wrapText="1"/>
      <protection locked="0"/>
    </xf>
    <xf numFmtId="0" fontId="29" fillId="16" borderId="0" xfId="0" applyFont="1" applyFill="1" applyBorder="1" applyAlignment="1" applyProtection="1">
      <alignment wrapText="1"/>
      <protection locked="0"/>
    </xf>
    <xf numFmtId="0" fontId="29" fillId="16" borderId="90" xfId="0" applyFont="1" applyFill="1" applyBorder="1" applyAlignment="1" applyProtection="1">
      <alignment wrapText="1"/>
      <protection locked="0"/>
    </xf>
    <xf numFmtId="0" fontId="26" fillId="13" borderId="78" xfId="0" applyFont="1" applyFill="1" applyBorder="1" applyAlignment="1" applyProtection="1">
      <alignment horizontal="center"/>
      <protection locked="0"/>
    </xf>
    <xf numFmtId="0" fontId="26" fillId="13" borderId="62" xfId="0" applyFont="1" applyFill="1" applyBorder="1" applyAlignment="1" applyProtection="1">
      <alignment horizontal="center"/>
      <protection locked="0"/>
    </xf>
    <xf numFmtId="0" fontId="26" fillId="8" borderId="91" xfId="0" applyFont="1" applyFill="1" applyBorder="1" applyProtection="1"/>
    <xf numFmtId="0" fontId="28" fillId="8" borderId="92" xfId="0" applyFont="1" applyFill="1" applyBorder="1" applyAlignment="1" applyProtection="1">
      <alignment horizontal="left" vertical="center" wrapText="1"/>
    </xf>
    <xf numFmtId="0" fontId="28" fillId="8" borderId="64" xfId="0" applyFont="1" applyFill="1" applyBorder="1" applyAlignment="1" applyProtection="1">
      <alignment vertical="center"/>
    </xf>
    <xf numFmtId="0" fontId="28" fillId="15" borderId="64" xfId="0" applyFont="1" applyFill="1" applyBorder="1" applyAlignment="1" applyProtection="1">
      <alignment vertical="center"/>
    </xf>
    <xf numFmtId="0" fontId="32" fillId="8" borderId="64" xfId="0" applyFont="1" applyFill="1" applyBorder="1" applyAlignment="1" applyProtection="1">
      <alignment vertical="center"/>
    </xf>
    <xf numFmtId="0" fontId="28" fillId="8" borderId="65" xfId="0" applyFont="1" applyFill="1" applyBorder="1" applyAlignment="1" applyProtection="1">
      <alignment vertical="center"/>
    </xf>
    <xf numFmtId="0" fontId="26" fillId="4" borderId="80" xfId="0" applyFont="1" applyFill="1" applyBorder="1" applyProtection="1"/>
    <xf numFmtId="0" fontId="28" fillId="8" borderId="82" xfId="0" applyFont="1" applyFill="1" applyBorder="1" applyAlignment="1" applyProtection="1">
      <alignment horizontal="left" vertical="center" wrapText="1"/>
    </xf>
    <xf numFmtId="0" fontId="28" fillId="8" borderId="83" xfId="0" applyFont="1" applyFill="1" applyBorder="1" applyAlignment="1" applyProtection="1">
      <alignment vertical="center"/>
    </xf>
    <xf numFmtId="0" fontId="28" fillId="8" borderId="84" xfId="0" applyFont="1" applyFill="1" applyBorder="1" applyAlignment="1" applyProtection="1">
      <alignment vertical="center"/>
    </xf>
    <xf numFmtId="0" fontId="26" fillId="8" borderId="80" xfId="0" applyFont="1" applyFill="1" applyBorder="1" applyProtection="1">
      <protection locked="0"/>
    </xf>
    <xf numFmtId="0" fontId="33" fillId="21" borderId="6" xfId="0" applyFont="1" applyFill="1" applyBorder="1" applyAlignment="1">
      <alignment horizontal="center"/>
    </xf>
    <xf numFmtId="0" fontId="33" fillId="21" borderId="8" xfId="0" applyFont="1" applyFill="1" applyBorder="1" applyAlignment="1">
      <alignment horizontal="center"/>
    </xf>
    <xf numFmtId="0" fontId="33" fillId="21" borderId="9" xfId="0" applyFont="1" applyFill="1" applyBorder="1" applyAlignment="1">
      <alignment horizontal="center"/>
    </xf>
    <xf numFmtId="0" fontId="0" fillId="0" borderId="99" xfId="0" applyBorder="1"/>
    <xf numFmtId="0" fontId="40" fillId="5" borderId="31" xfId="0" applyFont="1" applyFill="1" applyBorder="1" applyAlignment="1">
      <alignment horizontal="center"/>
    </xf>
    <xf numFmtId="0" fontId="40" fillId="5" borderId="33" xfId="0" applyFont="1" applyFill="1" applyBorder="1" applyAlignment="1">
      <alignment horizontal="center"/>
    </xf>
    <xf numFmtId="0" fontId="40" fillId="5" borderId="34" xfId="0" applyFont="1" applyFill="1" applyBorder="1" applyAlignment="1">
      <alignment horizontal="center"/>
    </xf>
    <xf numFmtId="0" fontId="41" fillId="5" borderId="44" xfId="0" applyFont="1" applyFill="1" applyBorder="1" applyAlignment="1">
      <alignment horizontal="center"/>
    </xf>
    <xf numFmtId="0" fontId="41" fillId="5" borderId="45" xfId="0" applyFont="1" applyFill="1" applyBorder="1" applyAlignment="1">
      <alignment horizontal="center"/>
    </xf>
    <xf numFmtId="0" fontId="41" fillId="5" borderId="32" xfId="0" applyFont="1" applyFill="1" applyBorder="1" applyAlignment="1">
      <alignment horizontal="center"/>
    </xf>
    <xf numFmtId="0" fontId="33" fillId="25" borderId="30" xfId="0" applyFont="1" applyFill="1" applyBorder="1" applyAlignment="1">
      <alignment horizontal="center" vertical="center" textRotation="255" wrapText="1"/>
    </xf>
    <xf numFmtId="0" fontId="33" fillId="25" borderId="46" xfId="0" applyFont="1" applyFill="1" applyBorder="1" applyAlignment="1">
      <alignment horizontal="center" vertical="center" textRotation="255" wrapText="1"/>
    </xf>
    <xf numFmtId="0" fontId="33" fillId="25" borderId="47" xfId="0" applyFont="1" applyFill="1" applyBorder="1" applyAlignment="1">
      <alignment horizontal="center" vertical="center" textRotation="255" wrapText="1"/>
    </xf>
    <xf numFmtId="0" fontId="36" fillId="16" borderId="30" xfId="0" applyFont="1" applyFill="1" applyBorder="1" applyAlignment="1">
      <alignment horizontal="center" vertical="center" textRotation="255" wrapText="1"/>
    </xf>
    <xf numFmtId="0" fontId="36" fillId="16" borderId="46" xfId="0" applyFont="1" applyFill="1" applyBorder="1" applyAlignment="1">
      <alignment horizontal="center" vertical="center" textRotation="255" wrapText="1"/>
    </xf>
    <xf numFmtId="0" fontId="36" fillId="16" borderId="47" xfId="0" applyFont="1" applyFill="1" applyBorder="1" applyAlignment="1">
      <alignment horizontal="center" vertical="center" textRotation="255" wrapText="1"/>
    </xf>
    <xf numFmtId="0" fontId="39" fillId="5" borderId="6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33" fillId="21" borderId="6" xfId="0" applyFont="1" applyFill="1" applyBorder="1" applyAlignment="1">
      <alignment horizontal="center"/>
    </xf>
    <xf numFmtId="0" fontId="33" fillId="21" borderId="8" xfId="0" applyFont="1" applyFill="1" applyBorder="1" applyAlignment="1">
      <alignment horizontal="center"/>
    </xf>
    <xf numFmtId="0" fontId="33" fillId="21" borderId="9" xfId="0" applyFont="1" applyFill="1" applyBorder="1" applyAlignment="1">
      <alignment horizontal="center"/>
    </xf>
    <xf numFmtId="0" fontId="33" fillId="21" borderId="45" xfId="0" applyFont="1" applyFill="1" applyBorder="1" applyAlignment="1">
      <alignment horizontal="center"/>
    </xf>
    <xf numFmtId="0" fontId="33" fillId="21" borderId="32" xfId="0" applyFont="1" applyFill="1" applyBorder="1" applyAlignment="1">
      <alignment horizontal="center"/>
    </xf>
    <xf numFmtId="0" fontId="33" fillId="25" borderId="22" xfId="0" applyFont="1" applyFill="1" applyBorder="1" applyAlignment="1">
      <alignment horizontal="center" vertical="center" textRotation="255" wrapText="1"/>
    </xf>
    <xf numFmtId="0" fontId="36" fillId="16" borderId="31" xfId="0" applyFont="1" applyFill="1" applyBorder="1" applyAlignment="1">
      <alignment horizontal="center" vertical="center" textRotation="255" wrapText="1"/>
    </xf>
    <xf numFmtId="0" fontId="36" fillId="16" borderId="22" xfId="0" applyFont="1" applyFill="1" applyBorder="1" applyAlignment="1">
      <alignment horizontal="center" vertical="center" textRotation="255" wrapText="1"/>
    </xf>
    <xf numFmtId="0" fontId="36" fillId="16" borderId="44" xfId="0" applyFont="1" applyFill="1" applyBorder="1" applyAlignment="1">
      <alignment horizontal="center" vertical="center" textRotation="255" wrapText="1"/>
    </xf>
    <xf numFmtId="0" fontId="37" fillId="0" borderId="6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1" fillId="26" borderId="73" xfId="0" applyFont="1" applyFill="1" applyBorder="1" applyAlignment="1" applyProtection="1">
      <alignment horizontal="center" vertical="center"/>
      <protection locked="0"/>
    </xf>
    <xf numFmtId="0" fontId="31" fillId="26" borderId="74" xfId="0" applyFont="1" applyFill="1" applyBorder="1" applyAlignment="1" applyProtection="1">
      <alignment horizontal="center" vertical="center"/>
      <protection locked="0"/>
    </xf>
    <xf numFmtId="0" fontId="31" fillId="26" borderId="75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0" fontId="26" fillId="24" borderId="31" xfId="0" applyFont="1" applyFill="1" applyBorder="1" applyAlignment="1" applyProtection="1">
      <alignment horizontal="center" vertical="center"/>
      <protection locked="0"/>
    </xf>
    <xf numFmtId="0" fontId="7" fillId="16" borderId="33" xfId="0" applyFont="1" applyFill="1" applyBorder="1" applyProtection="1">
      <protection locked="0"/>
    </xf>
    <xf numFmtId="0" fontId="7" fillId="16" borderId="34" xfId="0" applyFont="1" applyFill="1" applyBorder="1" applyProtection="1">
      <protection locked="0"/>
    </xf>
    <xf numFmtId="0" fontId="6" fillId="24" borderId="56" xfId="0" applyFont="1" applyFill="1" applyBorder="1" applyAlignment="1" applyProtection="1">
      <alignment horizontal="center" vertical="center"/>
      <protection locked="0"/>
    </xf>
    <xf numFmtId="0" fontId="6" fillId="24" borderId="57" xfId="0" applyFont="1" applyFill="1" applyBorder="1" applyAlignment="1" applyProtection="1">
      <alignment horizontal="center" vertical="center"/>
      <protection locked="0"/>
    </xf>
    <xf numFmtId="0" fontId="6" fillId="24" borderId="58" xfId="0" applyFont="1" applyFill="1" applyBorder="1" applyAlignment="1" applyProtection="1">
      <alignment horizontal="center" vertical="center"/>
      <protection locked="0"/>
    </xf>
    <xf numFmtId="0" fontId="26" fillId="24" borderId="38" xfId="0" applyFont="1" applyFill="1" applyBorder="1" applyAlignment="1" applyProtection="1">
      <alignment horizontal="center" vertical="center"/>
      <protection locked="0"/>
    </xf>
    <xf numFmtId="0" fontId="26" fillId="24" borderId="39" xfId="0" applyFont="1" applyFill="1" applyBorder="1" applyAlignment="1" applyProtection="1">
      <alignment horizontal="center" vertical="center"/>
      <protection locked="0"/>
    </xf>
    <xf numFmtId="0" fontId="26" fillId="24" borderId="40" xfId="0" applyFont="1" applyFill="1" applyBorder="1" applyAlignment="1" applyProtection="1">
      <alignment horizontal="center" vertical="center"/>
      <protection locked="0"/>
    </xf>
    <xf numFmtId="0" fontId="13" fillId="22" borderId="31" xfId="0" applyFont="1" applyFill="1" applyBorder="1" applyAlignment="1" applyProtection="1">
      <alignment horizontal="center" vertical="center"/>
      <protection locked="0"/>
    </xf>
    <xf numFmtId="0" fontId="5" fillId="23" borderId="33" xfId="0" applyFont="1" applyFill="1" applyBorder="1" applyProtection="1">
      <protection locked="0"/>
    </xf>
    <xf numFmtId="0" fontId="5" fillId="23" borderId="34" xfId="0" applyFont="1" applyFill="1" applyBorder="1" applyProtection="1">
      <protection locked="0"/>
    </xf>
    <xf numFmtId="0" fontId="13" fillId="22" borderId="38" xfId="0" applyFont="1" applyFill="1" applyBorder="1" applyAlignment="1" applyProtection="1">
      <alignment horizontal="center" vertical="center"/>
      <protection locked="0"/>
    </xf>
    <xf numFmtId="0" fontId="13" fillId="22" borderId="39" xfId="0" applyFont="1" applyFill="1" applyBorder="1" applyAlignment="1" applyProtection="1">
      <alignment horizontal="center" vertical="center"/>
      <protection locked="0"/>
    </xf>
    <xf numFmtId="0" fontId="13" fillId="22" borderId="40" xfId="0" applyFont="1" applyFill="1" applyBorder="1" applyAlignment="1" applyProtection="1">
      <alignment horizontal="center" vertical="center"/>
      <protection locked="0"/>
    </xf>
    <xf numFmtId="0" fontId="19" fillId="22" borderId="76" xfId="0" applyFont="1" applyFill="1" applyBorder="1" applyAlignment="1" applyProtection="1">
      <alignment horizontal="center" vertical="center"/>
      <protection locked="0"/>
    </xf>
    <xf numFmtId="0" fontId="19" fillId="22" borderId="53" xfId="0" applyFont="1" applyFill="1" applyBorder="1" applyAlignment="1" applyProtection="1">
      <alignment horizontal="center" vertical="center"/>
      <protection locked="0"/>
    </xf>
    <xf numFmtId="0" fontId="19" fillId="22" borderId="77" xfId="0" applyFont="1" applyFill="1" applyBorder="1" applyAlignment="1" applyProtection="1">
      <alignment horizontal="center" vertical="center"/>
      <protection locked="0"/>
    </xf>
    <xf numFmtId="0" fontId="19" fillId="22" borderId="73" xfId="0" applyFont="1" applyFill="1" applyBorder="1" applyAlignment="1" applyProtection="1">
      <alignment horizontal="center" vertical="center"/>
      <protection locked="0"/>
    </xf>
    <xf numFmtId="0" fontId="19" fillId="22" borderId="74" xfId="0" applyFont="1" applyFill="1" applyBorder="1" applyAlignment="1" applyProtection="1">
      <alignment horizontal="center" vertical="center"/>
      <protection locked="0"/>
    </xf>
    <xf numFmtId="0" fontId="19" fillId="22" borderId="75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Border="1" applyAlignment="1" applyProtection="1">
      <alignment horizontal="center" vertical="center" wrapText="1"/>
      <protection locked="0"/>
    </xf>
    <xf numFmtId="0" fontId="4" fillId="21" borderId="31" xfId="0" applyFont="1" applyFill="1" applyBorder="1" applyAlignment="1">
      <alignment horizontal="center" wrapText="1"/>
    </xf>
    <xf numFmtId="0" fontId="4" fillId="21" borderId="33" xfId="0" applyFont="1" applyFill="1" applyBorder="1" applyAlignment="1">
      <alignment horizontal="center" wrapText="1"/>
    </xf>
    <xf numFmtId="0" fontId="4" fillId="21" borderId="34" xfId="0" applyFont="1" applyFill="1" applyBorder="1" applyAlignment="1">
      <alignment horizontal="center" wrapText="1"/>
    </xf>
    <xf numFmtId="0" fontId="4" fillId="6" borderId="35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11" fillId="21" borderId="44" xfId="0" applyFont="1" applyFill="1" applyBorder="1" applyAlignment="1">
      <alignment horizontal="center"/>
    </xf>
    <xf numFmtId="0" fontId="11" fillId="21" borderId="45" xfId="0" applyFont="1" applyFill="1" applyBorder="1" applyAlignment="1">
      <alignment horizontal="center"/>
    </xf>
    <xf numFmtId="0" fontId="11" fillId="21" borderId="3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21" borderId="31" xfId="0" applyFont="1" applyFill="1" applyBorder="1" applyAlignment="1">
      <alignment horizontal="center" wrapText="1"/>
    </xf>
    <xf numFmtId="0" fontId="2" fillId="21" borderId="33" xfId="0" applyFont="1" applyFill="1" applyBorder="1" applyAlignment="1">
      <alignment horizontal="center" wrapText="1"/>
    </xf>
    <xf numFmtId="0" fontId="2" fillId="21" borderId="34" xfId="0" applyFont="1" applyFill="1" applyBorder="1" applyAlignment="1">
      <alignment horizontal="center" wrapText="1"/>
    </xf>
    <xf numFmtId="0" fontId="33" fillId="21" borderId="44" xfId="0" applyFont="1" applyFill="1" applyBorder="1" applyAlignment="1">
      <alignment horizontal="center"/>
    </xf>
    <xf numFmtId="0" fontId="33" fillId="21" borderId="30" xfId="0" applyFont="1" applyFill="1" applyBorder="1" applyAlignment="1">
      <alignment horizontal="center" vertical="center" wrapText="1"/>
    </xf>
    <xf numFmtId="0" fontId="33" fillId="21" borderId="47" xfId="0" applyFont="1" applyFill="1" applyBorder="1" applyAlignment="1">
      <alignment horizontal="center" vertical="center" wrapText="1"/>
    </xf>
    <xf numFmtId="0" fontId="33" fillId="21" borderId="30" xfId="0" applyFont="1" applyFill="1" applyBorder="1" applyAlignment="1">
      <alignment horizontal="center" vertical="center"/>
    </xf>
    <xf numFmtId="0" fontId="33" fillId="21" borderId="33" xfId="0" applyFont="1" applyFill="1" applyBorder="1" applyAlignment="1">
      <alignment horizontal="center" vertical="center"/>
    </xf>
    <xf numFmtId="0" fontId="33" fillId="21" borderId="6" xfId="0" applyFont="1" applyFill="1" applyBorder="1" applyAlignment="1">
      <alignment horizontal="center" vertical="center"/>
    </xf>
    <xf numFmtId="0" fontId="33" fillId="21" borderId="8" xfId="0" applyFont="1" applyFill="1" applyBorder="1" applyAlignment="1">
      <alignment horizontal="center" vertical="center"/>
    </xf>
    <xf numFmtId="0" fontId="33" fillId="21" borderId="9" xfId="0" applyFont="1" applyFill="1" applyBorder="1" applyAlignment="1">
      <alignment horizontal="center" vertical="center"/>
    </xf>
    <xf numFmtId="0" fontId="33" fillId="21" borderId="34" xfId="0" applyFont="1" applyFill="1" applyBorder="1" applyAlignment="1">
      <alignment horizontal="center" vertical="center"/>
    </xf>
    <xf numFmtId="0" fontId="33" fillId="21" borderId="47" xfId="0" applyFont="1" applyFill="1" applyBorder="1" applyAlignment="1">
      <alignment horizontal="center" vertical="center"/>
    </xf>
    <xf numFmtId="0" fontId="33" fillId="21" borderId="45" xfId="0" applyFont="1" applyFill="1" applyBorder="1" applyAlignment="1">
      <alignment horizontal="center" vertical="center"/>
    </xf>
    <xf numFmtId="0" fontId="33" fillId="21" borderId="17" xfId="0" applyFont="1" applyFill="1" applyBorder="1" applyAlignment="1">
      <alignment horizontal="center" vertical="center"/>
    </xf>
    <xf numFmtId="0" fontId="33" fillId="21" borderId="8" xfId="0" applyFont="1" applyFill="1" applyBorder="1" applyAlignment="1">
      <alignment horizontal="center" vertical="center"/>
    </xf>
    <xf numFmtId="0" fontId="33" fillId="21" borderId="9" xfId="0" applyFont="1" applyFill="1" applyBorder="1" applyAlignment="1">
      <alignment horizontal="center" vertical="center"/>
    </xf>
    <xf numFmtId="0" fontId="33" fillId="21" borderId="32" xfId="0" applyFont="1" applyFill="1" applyBorder="1" applyAlignment="1">
      <alignment horizontal="center" vertical="center"/>
    </xf>
    <xf numFmtId="0" fontId="0" fillId="4" borderId="69" xfId="0" applyFill="1" applyBorder="1"/>
    <xf numFmtId="0" fontId="0" fillId="0" borderId="100" xfId="0" applyBorder="1"/>
    <xf numFmtId="0" fontId="45" fillId="12" borderId="6" xfId="0" applyFont="1" applyFill="1" applyBorder="1" applyAlignment="1" applyProtection="1">
      <alignment horizontal="center" vertical="center"/>
      <protection locked="0"/>
    </xf>
    <xf numFmtId="0" fontId="45" fillId="12" borderId="8" xfId="0" applyFont="1" applyFill="1" applyBorder="1" applyAlignment="1" applyProtection="1">
      <alignment horizontal="center" vertical="center"/>
      <protection locked="0"/>
    </xf>
    <xf numFmtId="0" fontId="45" fillId="12" borderId="9" xfId="0" applyFont="1" applyFill="1" applyBorder="1" applyAlignment="1" applyProtection="1">
      <alignment horizontal="center" vertical="center"/>
      <protection locked="0"/>
    </xf>
    <xf numFmtId="0" fontId="45" fillId="12" borderId="31" xfId="0" applyFont="1" applyFill="1" applyBorder="1" applyAlignment="1" applyProtection="1">
      <alignment horizontal="center" vertical="center"/>
      <protection locked="0"/>
    </xf>
    <xf numFmtId="0" fontId="45" fillId="12" borderId="33" xfId="0" applyFont="1" applyFill="1" applyBorder="1" applyAlignment="1" applyProtection="1">
      <alignment horizontal="center" vertical="center"/>
      <protection locked="0"/>
    </xf>
    <xf numFmtId="0" fontId="45" fillId="12" borderId="34" xfId="0" applyFont="1" applyFill="1" applyBorder="1" applyAlignment="1" applyProtection="1">
      <alignment horizontal="center" vertical="center"/>
      <protection locked="0"/>
    </xf>
    <xf numFmtId="0" fontId="45" fillId="12" borderId="44" xfId="0" applyFont="1" applyFill="1" applyBorder="1" applyAlignment="1" applyProtection="1">
      <alignment horizontal="center" vertical="center"/>
      <protection locked="0"/>
    </xf>
    <xf numFmtId="0" fontId="45" fillId="12" borderId="45" xfId="0" applyFont="1" applyFill="1" applyBorder="1" applyAlignment="1" applyProtection="1">
      <alignment horizontal="center" vertical="center"/>
      <protection locked="0"/>
    </xf>
    <xf numFmtId="0" fontId="45" fillId="12" borderId="32" xfId="0" applyFont="1" applyFill="1" applyBorder="1" applyAlignment="1" applyProtection="1">
      <alignment horizontal="center" vertical="center"/>
      <protection locked="0"/>
    </xf>
    <xf numFmtId="0" fontId="46" fillId="5" borderId="6" xfId="0" applyFont="1" applyFill="1" applyBorder="1" applyAlignment="1" applyProtection="1">
      <alignment horizontal="center" vertical="center"/>
      <protection locked="0"/>
    </xf>
    <xf numFmtId="0" fontId="46" fillId="5" borderId="8" xfId="0" applyFont="1" applyFill="1" applyBorder="1" applyAlignment="1" applyProtection="1">
      <alignment horizontal="center" vertical="center"/>
      <protection locked="0"/>
    </xf>
    <xf numFmtId="0" fontId="46" fillId="5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O35"/>
  <sheetViews>
    <sheetView workbookViewId="0">
      <selection activeCell="B5" sqref="B5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20" customFormat="1" ht="28.5" x14ac:dyDescent="0.45">
      <c r="B2" s="296" t="s">
        <v>174</v>
      </c>
      <c r="C2" s="297"/>
      <c r="D2" s="297"/>
      <c r="E2" s="297"/>
      <c r="F2" s="298"/>
      <c r="G2" s="189"/>
      <c r="H2" s="189"/>
      <c r="I2" s="189"/>
      <c r="J2" s="189"/>
      <c r="K2" s="189"/>
      <c r="L2" s="189"/>
      <c r="M2" s="189"/>
      <c r="N2" s="189"/>
      <c r="O2" s="189"/>
    </row>
    <row r="3" spans="2:15" ht="19.5" thickBot="1" x14ac:dyDescent="0.35">
      <c r="B3" s="299" t="s">
        <v>168</v>
      </c>
      <c r="C3" s="300"/>
      <c r="D3" s="300"/>
      <c r="E3" s="300"/>
      <c r="F3" s="301"/>
    </row>
    <row r="4" spans="2:15" s="194" customFormat="1" ht="15.75" thickBot="1" x14ac:dyDescent="0.3">
      <c r="B4" s="190" t="s">
        <v>169</v>
      </c>
      <c r="C4" s="191" t="s">
        <v>170</v>
      </c>
      <c r="D4" s="191" t="s">
        <v>1</v>
      </c>
      <c r="E4" s="192" t="s">
        <v>171</v>
      </c>
      <c r="F4" s="193" t="s">
        <v>172</v>
      </c>
    </row>
    <row r="5" spans="2:15" x14ac:dyDescent="0.25">
      <c r="B5" s="195"/>
      <c r="C5" s="196"/>
      <c r="D5" s="196"/>
      <c r="E5" s="197"/>
      <c r="F5" s="198"/>
    </row>
    <row r="6" spans="2:15" x14ac:dyDescent="0.25">
      <c r="B6" s="43"/>
      <c r="C6" s="196"/>
      <c r="D6" s="2"/>
      <c r="E6" s="46"/>
      <c r="F6" s="44"/>
    </row>
    <row r="7" spans="2:15" x14ac:dyDescent="0.25">
      <c r="B7" s="43"/>
      <c r="C7" s="196"/>
      <c r="D7" s="2"/>
      <c r="E7" s="46"/>
      <c r="F7" s="44"/>
    </row>
    <row r="8" spans="2:15" x14ac:dyDescent="0.25">
      <c r="B8" s="43"/>
      <c r="C8" s="196"/>
      <c r="D8" s="2"/>
      <c r="E8" s="46"/>
      <c r="F8" s="44"/>
    </row>
    <row r="9" spans="2:15" x14ac:dyDescent="0.25">
      <c r="B9" s="43"/>
      <c r="C9" s="196"/>
      <c r="D9" s="2"/>
      <c r="E9" s="46"/>
      <c r="F9" s="44"/>
    </row>
    <row r="10" spans="2:15" x14ac:dyDescent="0.25">
      <c r="B10" s="43"/>
      <c r="C10" s="196"/>
      <c r="D10" s="2"/>
      <c r="E10" s="46"/>
      <c r="F10" s="44"/>
    </row>
    <row r="11" spans="2:15" x14ac:dyDescent="0.25">
      <c r="B11" s="43"/>
      <c r="C11" s="196"/>
      <c r="D11" s="2"/>
      <c r="E11" s="46"/>
      <c r="F11" s="44"/>
    </row>
    <row r="12" spans="2:15" x14ac:dyDescent="0.25">
      <c r="B12" s="43"/>
      <c r="C12" s="196"/>
      <c r="D12" s="2"/>
      <c r="E12" s="46"/>
      <c r="F12" s="44"/>
    </row>
    <row r="13" spans="2:15" x14ac:dyDescent="0.25">
      <c r="B13" s="43"/>
      <c r="C13" s="196"/>
      <c r="D13" s="2"/>
      <c r="E13" s="46"/>
      <c r="F13" s="44"/>
    </row>
    <row r="14" spans="2:15" x14ac:dyDescent="0.25">
      <c r="B14" s="43"/>
      <c r="C14" s="196"/>
      <c r="D14" s="2"/>
      <c r="E14" s="46"/>
      <c r="F14" s="44"/>
    </row>
    <row r="15" spans="2:15" x14ac:dyDescent="0.25">
      <c r="B15" s="43"/>
      <c r="C15" s="196"/>
      <c r="D15" s="2"/>
      <c r="E15" s="46"/>
      <c r="F15" s="44"/>
    </row>
    <row r="16" spans="2:15" x14ac:dyDescent="0.25">
      <c r="B16" s="43"/>
      <c r="C16" s="196"/>
      <c r="D16" s="2"/>
      <c r="E16" s="46"/>
      <c r="F16" s="44"/>
    </row>
    <row r="17" spans="2:6" x14ac:dyDescent="0.25">
      <c r="B17" s="43"/>
      <c r="C17" s="196"/>
      <c r="D17" s="2"/>
      <c r="E17" s="46"/>
      <c r="F17" s="44"/>
    </row>
    <row r="18" spans="2:6" x14ac:dyDescent="0.25">
      <c r="B18" s="43"/>
      <c r="C18" s="196"/>
      <c r="D18" s="2"/>
      <c r="E18" s="46"/>
      <c r="F18" s="44"/>
    </row>
    <row r="19" spans="2:6" x14ac:dyDescent="0.25">
      <c r="B19" s="43"/>
      <c r="C19" s="196"/>
      <c r="D19" s="2"/>
      <c r="E19" s="46"/>
      <c r="F19" s="44"/>
    </row>
    <row r="20" spans="2:6" x14ac:dyDescent="0.25">
      <c r="B20" s="43"/>
      <c r="C20" s="196"/>
      <c r="D20" s="2"/>
      <c r="E20" s="46"/>
      <c r="F20" s="44"/>
    </row>
    <row r="21" spans="2:6" x14ac:dyDescent="0.25">
      <c r="B21" s="43"/>
      <c r="C21" s="196"/>
      <c r="D21" s="2"/>
      <c r="E21" s="46"/>
      <c r="F21" s="44"/>
    </row>
    <row r="22" spans="2:6" x14ac:dyDescent="0.25">
      <c r="B22" s="43"/>
      <c r="C22" s="196"/>
      <c r="D22" s="2"/>
      <c r="E22" s="46"/>
      <c r="F22" s="44"/>
    </row>
    <row r="23" spans="2:6" x14ac:dyDescent="0.25">
      <c r="B23" s="43"/>
      <c r="C23" s="196"/>
      <c r="D23" s="2"/>
      <c r="E23" s="46"/>
      <c r="F23" s="44"/>
    </row>
    <row r="24" spans="2:6" x14ac:dyDescent="0.25">
      <c r="B24" s="43"/>
      <c r="C24" s="196"/>
      <c r="D24" s="2"/>
      <c r="E24" s="46"/>
      <c r="F24" s="44"/>
    </row>
    <row r="25" spans="2:6" x14ac:dyDescent="0.25">
      <c r="B25" s="43"/>
      <c r="C25" s="196"/>
      <c r="D25" s="2"/>
      <c r="E25" s="46"/>
      <c r="F25" s="44"/>
    </row>
    <row r="26" spans="2:6" x14ac:dyDescent="0.25">
      <c r="B26" s="43"/>
      <c r="C26" s="196"/>
      <c r="D26" s="2"/>
      <c r="E26" s="46"/>
      <c r="F26" s="44"/>
    </row>
    <row r="27" spans="2:6" x14ac:dyDescent="0.25">
      <c r="B27" s="43"/>
      <c r="C27" s="196"/>
      <c r="D27" s="2"/>
      <c r="E27" s="46"/>
      <c r="F27" s="44"/>
    </row>
    <row r="28" spans="2:6" x14ac:dyDescent="0.25">
      <c r="B28" s="43"/>
      <c r="C28" s="196"/>
      <c r="D28" s="2"/>
      <c r="E28" s="46"/>
      <c r="F28" s="44"/>
    </row>
    <row r="29" spans="2:6" x14ac:dyDescent="0.25">
      <c r="B29" s="43"/>
      <c r="C29" s="196"/>
      <c r="D29" s="2"/>
      <c r="E29" s="46"/>
      <c r="F29" s="44"/>
    </row>
    <row r="30" spans="2:6" x14ac:dyDescent="0.25">
      <c r="B30" s="43"/>
      <c r="C30" s="196"/>
      <c r="D30" s="2"/>
      <c r="E30" s="46"/>
      <c r="F30" s="44"/>
    </row>
    <row r="31" spans="2:6" x14ac:dyDescent="0.25">
      <c r="B31" s="43"/>
      <c r="C31" s="196"/>
      <c r="D31" s="2"/>
      <c r="E31" s="46"/>
      <c r="F31" s="44"/>
    </row>
    <row r="32" spans="2:6" x14ac:dyDescent="0.25">
      <c r="B32" s="43"/>
      <c r="C32" s="196"/>
      <c r="D32" s="2"/>
      <c r="E32" s="46"/>
      <c r="F32" s="44"/>
    </row>
    <row r="33" spans="2:6" x14ac:dyDescent="0.25">
      <c r="B33" s="43"/>
      <c r="C33" s="196"/>
      <c r="D33" s="2"/>
      <c r="E33" s="46"/>
      <c r="F33" s="44"/>
    </row>
    <row r="34" spans="2:6" x14ac:dyDescent="0.25">
      <c r="B34" s="43"/>
      <c r="C34" s="196"/>
      <c r="D34" s="2"/>
      <c r="E34" s="46"/>
      <c r="F34" s="44"/>
    </row>
    <row r="35" spans="2:6" ht="15.75" thickBot="1" x14ac:dyDescent="0.3">
      <c r="B35" s="199"/>
      <c r="C35" s="295"/>
      <c r="D35" s="16"/>
      <c r="E35" s="56"/>
      <c r="F35" s="45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JUZGADO'!$C$3:$C$4</xm:f>
          </x14:formula1>
          <xm:sqref>B5:B35</xm:sqref>
        </x14:dataValidation>
        <x14:dataValidation type="list" allowBlank="1" showInputMessage="1" showErrorMessage="1">
          <x14:formula1>
            <xm:f>'LISTA JUZGADO'!$D$3:$D$42</xm:f>
          </x14:formula1>
          <xm:sqref>D5:D35</xm:sqref>
        </x14:dataValidation>
        <x14:dataValidation type="list" allowBlank="1" showInputMessage="1" showErrorMessage="1">
          <x14:formula1>
            <xm:f>'LISTA JUZGADO'!$F$3:$F$11</xm:f>
          </x14:formula1>
          <xm:sqref>C5:C35</xm:sqref>
        </x14:dataValidation>
        <x14:dataValidation type="list" allowBlank="1" showInputMessage="1" showErrorMessage="1">
          <x14:formula1>
            <xm:f>'LISTA JUZGADO'!$E$3:$E$82</xm:f>
          </x14:formula1>
          <xm:sqref>F5:F35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F82"/>
  <sheetViews>
    <sheetView zoomScale="71" zoomScaleNormal="71" workbookViewId="0">
      <selection sqref="A1:XFD1048576"/>
    </sheetView>
  </sheetViews>
  <sheetFormatPr baseColWidth="10" defaultRowHeight="15" x14ac:dyDescent="0.25"/>
  <cols>
    <col min="6" max="6" width="24.85546875" customWidth="1"/>
  </cols>
  <sheetData>
    <row r="2" spans="3:6" x14ac:dyDescent="0.25">
      <c r="C2" t="s">
        <v>169</v>
      </c>
      <c r="D2" t="s">
        <v>1</v>
      </c>
      <c r="E2" t="s">
        <v>155</v>
      </c>
      <c r="F2" t="s">
        <v>170</v>
      </c>
    </row>
    <row r="3" spans="3:6" x14ac:dyDescent="0.25">
      <c r="C3" t="s">
        <v>175</v>
      </c>
      <c r="D3">
        <v>1</v>
      </c>
      <c r="E3">
        <v>1</v>
      </c>
      <c r="F3" t="s">
        <v>177</v>
      </c>
    </row>
    <row r="4" spans="3:6" x14ac:dyDescent="0.25">
      <c r="C4" t="s">
        <v>176</v>
      </c>
      <c r="D4">
        <v>2</v>
      </c>
      <c r="E4">
        <v>2</v>
      </c>
      <c r="F4" t="s">
        <v>178</v>
      </c>
    </row>
    <row r="5" spans="3:6" x14ac:dyDescent="0.25">
      <c r="D5">
        <v>3</v>
      </c>
      <c r="E5">
        <v>3</v>
      </c>
      <c r="F5" t="s">
        <v>179</v>
      </c>
    </row>
    <row r="6" spans="3:6" x14ac:dyDescent="0.25">
      <c r="D6">
        <v>4</v>
      </c>
      <c r="E6">
        <v>4</v>
      </c>
      <c r="F6" t="s">
        <v>183</v>
      </c>
    </row>
    <row r="7" spans="3:6" x14ac:dyDescent="0.25">
      <c r="D7">
        <v>5</v>
      </c>
      <c r="E7">
        <v>5</v>
      </c>
      <c r="F7" t="s">
        <v>180</v>
      </c>
    </row>
    <row r="8" spans="3:6" x14ac:dyDescent="0.25">
      <c r="D8">
        <v>6</v>
      </c>
      <c r="E8">
        <v>6</v>
      </c>
      <c r="F8" t="s">
        <v>181</v>
      </c>
    </row>
    <row r="9" spans="3:6" x14ac:dyDescent="0.25">
      <c r="D9">
        <v>7</v>
      </c>
      <c r="E9">
        <v>7</v>
      </c>
      <c r="F9" t="s">
        <v>184</v>
      </c>
    </row>
    <row r="10" spans="3:6" x14ac:dyDescent="0.25">
      <c r="D10">
        <v>8</v>
      </c>
      <c r="E10">
        <v>8</v>
      </c>
      <c r="F10" t="s">
        <v>182</v>
      </c>
    </row>
    <row r="11" spans="3:6" x14ac:dyDescent="0.25">
      <c r="D11">
        <v>9</v>
      </c>
      <c r="E11">
        <v>9</v>
      </c>
      <c r="F11" t="s">
        <v>185</v>
      </c>
    </row>
    <row r="12" spans="3:6" x14ac:dyDescent="0.25">
      <c r="D12">
        <v>10</v>
      </c>
      <c r="E12">
        <v>10</v>
      </c>
    </row>
    <row r="13" spans="3:6" x14ac:dyDescent="0.25">
      <c r="D13">
        <v>11</v>
      </c>
      <c r="E13">
        <v>11</v>
      </c>
    </row>
    <row r="14" spans="3:6" x14ac:dyDescent="0.25">
      <c r="D14">
        <v>12</v>
      </c>
      <c r="E14">
        <v>12</v>
      </c>
    </row>
    <row r="15" spans="3:6" x14ac:dyDescent="0.25">
      <c r="D15">
        <v>13</v>
      </c>
      <c r="E15">
        <v>13</v>
      </c>
    </row>
    <row r="16" spans="3:6" x14ac:dyDescent="0.25">
      <c r="D16">
        <v>14</v>
      </c>
      <c r="E16">
        <v>14</v>
      </c>
    </row>
    <row r="17" spans="4:5" x14ac:dyDescent="0.25">
      <c r="D17">
        <v>15</v>
      </c>
      <c r="E17">
        <v>15</v>
      </c>
    </row>
    <row r="18" spans="4:5" x14ac:dyDescent="0.25">
      <c r="D18">
        <v>16</v>
      </c>
      <c r="E18">
        <v>16</v>
      </c>
    </row>
    <row r="19" spans="4:5" x14ac:dyDescent="0.25">
      <c r="D19">
        <v>17</v>
      </c>
      <c r="E19">
        <v>17</v>
      </c>
    </row>
    <row r="20" spans="4:5" x14ac:dyDescent="0.25">
      <c r="D20">
        <v>18</v>
      </c>
      <c r="E20">
        <v>18</v>
      </c>
    </row>
    <row r="21" spans="4:5" x14ac:dyDescent="0.25">
      <c r="D21">
        <v>19</v>
      </c>
      <c r="E21">
        <v>19</v>
      </c>
    </row>
    <row r="22" spans="4:5" x14ac:dyDescent="0.25">
      <c r="D22">
        <v>20</v>
      </c>
      <c r="E22">
        <v>20</v>
      </c>
    </row>
    <row r="23" spans="4:5" x14ac:dyDescent="0.25">
      <c r="D23">
        <v>21</v>
      </c>
      <c r="E23">
        <v>21</v>
      </c>
    </row>
    <row r="24" spans="4:5" x14ac:dyDescent="0.25">
      <c r="D24">
        <v>22</v>
      </c>
      <c r="E24">
        <v>22</v>
      </c>
    </row>
    <row r="25" spans="4:5" x14ac:dyDescent="0.25">
      <c r="D25">
        <v>23</v>
      </c>
      <c r="E25">
        <v>23</v>
      </c>
    </row>
    <row r="26" spans="4:5" x14ac:dyDescent="0.25">
      <c r="D26">
        <v>24</v>
      </c>
      <c r="E26">
        <v>24</v>
      </c>
    </row>
    <row r="27" spans="4:5" x14ac:dyDescent="0.25">
      <c r="D27">
        <v>25</v>
      </c>
      <c r="E27">
        <v>25</v>
      </c>
    </row>
    <row r="28" spans="4:5" x14ac:dyDescent="0.25">
      <c r="D28">
        <v>26</v>
      </c>
      <c r="E28">
        <v>26</v>
      </c>
    </row>
    <row r="29" spans="4:5" x14ac:dyDescent="0.25">
      <c r="D29">
        <v>27</v>
      </c>
      <c r="E29">
        <v>27</v>
      </c>
    </row>
    <row r="30" spans="4:5" x14ac:dyDescent="0.25">
      <c r="D30">
        <v>28</v>
      </c>
      <c r="E30">
        <v>28</v>
      </c>
    </row>
    <row r="31" spans="4:5" x14ac:dyDescent="0.25">
      <c r="D31">
        <v>29</v>
      </c>
      <c r="E31">
        <v>29</v>
      </c>
    </row>
    <row r="32" spans="4:5" x14ac:dyDescent="0.25">
      <c r="D32">
        <v>30</v>
      </c>
      <c r="E32">
        <v>30</v>
      </c>
    </row>
    <row r="33" spans="4:5" x14ac:dyDescent="0.25">
      <c r="D33">
        <v>31</v>
      </c>
      <c r="E33">
        <v>31</v>
      </c>
    </row>
    <row r="34" spans="4:5" x14ac:dyDescent="0.25">
      <c r="D34">
        <v>32</v>
      </c>
      <c r="E34">
        <v>32</v>
      </c>
    </row>
    <row r="35" spans="4:5" x14ac:dyDescent="0.25">
      <c r="D35">
        <v>33</v>
      </c>
      <c r="E35">
        <v>33</v>
      </c>
    </row>
    <row r="36" spans="4:5" x14ac:dyDescent="0.25">
      <c r="D36">
        <v>34</v>
      </c>
      <c r="E36">
        <v>34</v>
      </c>
    </row>
    <row r="37" spans="4:5" x14ac:dyDescent="0.25">
      <c r="D37">
        <v>35</v>
      </c>
      <c r="E37">
        <v>35</v>
      </c>
    </row>
    <row r="38" spans="4:5" x14ac:dyDescent="0.25">
      <c r="D38">
        <v>36</v>
      </c>
      <c r="E38">
        <v>36</v>
      </c>
    </row>
    <row r="39" spans="4:5" x14ac:dyDescent="0.25">
      <c r="D39">
        <v>37</v>
      </c>
      <c r="E39">
        <v>37</v>
      </c>
    </row>
    <row r="40" spans="4:5" x14ac:dyDescent="0.25">
      <c r="D40">
        <v>38</v>
      </c>
      <c r="E40">
        <v>38</v>
      </c>
    </row>
    <row r="41" spans="4:5" x14ac:dyDescent="0.25">
      <c r="D41">
        <v>39</v>
      </c>
      <c r="E41">
        <v>39</v>
      </c>
    </row>
    <row r="42" spans="4:5" x14ac:dyDescent="0.25">
      <c r="D42">
        <v>40</v>
      </c>
      <c r="E42">
        <v>40</v>
      </c>
    </row>
    <row r="43" spans="4:5" x14ac:dyDescent="0.25">
      <c r="E43">
        <v>41</v>
      </c>
    </row>
    <row r="44" spans="4:5" x14ac:dyDescent="0.25">
      <c r="E44">
        <v>42</v>
      </c>
    </row>
    <row r="45" spans="4:5" x14ac:dyDescent="0.25">
      <c r="E45">
        <v>43</v>
      </c>
    </row>
    <row r="46" spans="4:5" x14ac:dyDescent="0.25">
      <c r="E46">
        <v>44</v>
      </c>
    </row>
    <row r="47" spans="4:5" x14ac:dyDescent="0.25">
      <c r="E47">
        <v>45</v>
      </c>
    </row>
    <row r="48" spans="4:5" x14ac:dyDescent="0.25">
      <c r="E48">
        <v>46</v>
      </c>
    </row>
    <row r="49" spans="5:5" x14ac:dyDescent="0.25">
      <c r="E49">
        <v>47</v>
      </c>
    </row>
    <row r="50" spans="5:5" x14ac:dyDescent="0.25">
      <c r="E50">
        <v>48</v>
      </c>
    </row>
    <row r="51" spans="5:5" x14ac:dyDescent="0.25">
      <c r="E51">
        <v>49</v>
      </c>
    </row>
    <row r="52" spans="5:5" x14ac:dyDescent="0.25">
      <c r="E52">
        <v>50</v>
      </c>
    </row>
    <row r="53" spans="5:5" x14ac:dyDescent="0.25">
      <c r="E53">
        <v>51</v>
      </c>
    </row>
    <row r="54" spans="5:5" x14ac:dyDescent="0.25">
      <c r="E54">
        <v>52</v>
      </c>
    </row>
    <row r="55" spans="5:5" x14ac:dyDescent="0.25">
      <c r="E55">
        <v>53</v>
      </c>
    </row>
    <row r="56" spans="5:5" x14ac:dyDescent="0.25">
      <c r="E56">
        <v>54</v>
      </c>
    </row>
    <row r="57" spans="5:5" x14ac:dyDescent="0.25">
      <c r="E57">
        <v>55</v>
      </c>
    </row>
    <row r="58" spans="5:5" x14ac:dyDescent="0.25">
      <c r="E58">
        <v>56</v>
      </c>
    </row>
    <row r="59" spans="5:5" x14ac:dyDescent="0.25">
      <c r="E59">
        <v>57</v>
      </c>
    </row>
    <row r="60" spans="5:5" x14ac:dyDescent="0.25">
      <c r="E60">
        <v>58</v>
      </c>
    </row>
    <row r="61" spans="5:5" x14ac:dyDescent="0.25">
      <c r="E61">
        <v>59</v>
      </c>
    </row>
    <row r="62" spans="5:5" x14ac:dyDescent="0.25">
      <c r="E62">
        <v>60</v>
      </c>
    </row>
    <row r="63" spans="5:5" x14ac:dyDescent="0.25">
      <c r="E63">
        <v>61</v>
      </c>
    </row>
    <row r="64" spans="5:5" x14ac:dyDescent="0.25">
      <c r="E64">
        <v>62</v>
      </c>
    </row>
    <row r="65" spans="5:5" x14ac:dyDescent="0.25">
      <c r="E65">
        <v>63</v>
      </c>
    </row>
    <row r="66" spans="5:5" x14ac:dyDescent="0.25">
      <c r="E66">
        <v>64</v>
      </c>
    </row>
    <row r="67" spans="5:5" x14ac:dyDescent="0.25">
      <c r="E67">
        <v>65</v>
      </c>
    </row>
    <row r="68" spans="5:5" x14ac:dyDescent="0.25">
      <c r="E68">
        <v>66</v>
      </c>
    </row>
    <row r="69" spans="5:5" x14ac:dyDescent="0.25">
      <c r="E69">
        <v>67</v>
      </c>
    </row>
    <row r="70" spans="5:5" x14ac:dyDescent="0.25">
      <c r="E70">
        <v>68</v>
      </c>
    </row>
    <row r="71" spans="5:5" x14ac:dyDescent="0.25">
      <c r="E71">
        <v>69</v>
      </c>
    </row>
    <row r="72" spans="5:5" x14ac:dyDescent="0.25">
      <c r="E72">
        <v>70</v>
      </c>
    </row>
    <row r="73" spans="5:5" x14ac:dyDescent="0.25">
      <c r="E73">
        <v>71</v>
      </c>
    </row>
    <row r="74" spans="5:5" x14ac:dyDescent="0.25">
      <c r="E74">
        <v>72</v>
      </c>
    </row>
    <row r="75" spans="5:5" x14ac:dyDescent="0.25">
      <c r="E75">
        <v>73</v>
      </c>
    </row>
    <row r="76" spans="5:5" x14ac:dyDescent="0.25">
      <c r="E76">
        <v>74</v>
      </c>
    </row>
    <row r="77" spans="5:5" x14ac:dyDescent="0.25">
      <c r="E77">
        <v>75</v>
      </c>
    </row>
    <row r="78" spans="5:5" x14ac:dyDescent="0.25">
      <c r="E78">
        <v>76</v>
      </c>
    </row>
    <row r="79" spans="5:5" x14ac:dyDescent="0.25">
      <c r="E79">
        <v>77</v>
      </c>
    </row>
    <row r="80" spans="5:5" x14ac:dyDescent="0.25">
      <c r="E80">
        <v>78</v>
      </c>
    </row>
    <row r="81" spans="5:5" x14ac:dyDescent="0.25">
      <c r="E81">
        <v>79</v>
      </c>
    </row>
    <row r="82" spans="5:5" x14ac:dyDescent="0.25">
      <c r="E82">
        <v>80</v>
      </c>
    </row>
  </sheetData>
  <dataValidations count="1">
    <dataValidation type="list" allowBlank="1" showInputMessage="1" showErrorMessage="1" sqref="F3:F11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59"/>
  <sheetViews>
    <sheetView workbookViewId="0">
      <selection activeCell="K16" sqref="K16"/>
    </sheetView>
  </sheetViews>
  <sheetFormatPr baseColWidth="10" defaultRowHeight="15" x14ac:dyDescent="0.25"/>
  <cols>
    <col min="2" max="2" width="13.140625" customWidth="1"/>
    <col min="3" max="3" width="10.7109375" customWidth="1"/>
    <col min="4" max="8" width="20.7109375" customWidth="1"/>
    <col min="10" max="10" width="30" customWidth="1"/>
  </cols>
  <sheetData>
    <row r="2" spans="2:10" ht="15.75" thickBot="1" x14ac:dyDescent="0.3">
      <c r="B2" s="21"/>
      <c r="C2" s="21"/>
    </row>
    <row r="3" spans="2:10" ht="29.25" thickBot="1" x14ac:dyDescent="0.5">
      <c r="B3" s="308" t="s">
        <v>29</v>
      </c>
      <c r="C3" s="309"/>
      <c r="D3" s="309"/>
      <c r="E3" s="309"/>
      <c r="F3" s="309"/>
      <c r="G3" s="309"/>
      <c r="H3" s="310"/>
    </row>
    <row r="4" spans="2:10" ht="15.75" thickBot="1" x14ac:dyDescent="0.3">
      <c r="B4" s="311" t="s">
        <v>70</v>
      </c>
      <c r="C4" s="312"/>
      <c r="D4" s="312"/>
      <c r="E4" s="312"/>
      <c r="F4" s="312"/>
      <c r="G4" s="312"/>
      <c r="H4" s="313"/>
    </row>
    <row r="5" spans="2:10" ht="15.75" thickBot="1" x14ac:dyDescent="0.3">
      <c r="B5" s="311" t="s">
        <v>53</v>
      </c>
      <c r="C5" s="312"/>
      <c r="D5" s="312"/>
      <c r="E5" s="312"/>
      <c r="F5" s="312"/>
      <c r="G5" s="312"/>
      <c r="H5" s="313"/>
    </row>
    <row r="6" spans="2:10" ht="15.75" thickBot="1" x14ac:dyDescent="0.3">
      <c r="B6" s="311" t="s">
        <v>62</v>
      </c>
      <c r="C6" s="312"/>
      <c r="D6" s="312"/>
      <c r="E6" s="312"/>
      <c r="F6" s="312"/>
      <c r="G6" s="312"/>
      <c r="H6" s="313"/>
    </row>
    <row r="7" spans="2:10" ht="15.75" thickBot="1" x14ac:dyDescent="0.3">
      <c r="B7" s="67"/>
      <c r="C7" s="60" t="s">
        <v>1</v>
      </c>
      <c r="D7" s="60" t="s">
        <v>56</v>
      </c>
      <c r="E7" s="67" t="s">
        <v>54</v>
      </c>
      <c r="F7" s="67" t="s">
        <v>63</v>
      </c>
      <c r="G7" s="67" t="s">
        <v>66</v>
      </c>
      <c r="H7" s="67" t="s">
        <v>71</v>
      </c>
      <c r="J7" s="203" t="s">
        <v>190</v>
      </c>
    </row>
    <row r="8" spans="2:10" ht="18.95" customHeight="1" x14ac:dyDescent="0.25">
      <c r="B8" s="302" t="s">
        <v>120</v>
      </c>
      <c r="C8" s="68">
        <v>1</v>
      </c>
      <c r="D8" s="66" t="s">
        <v>58</v>
      </c>
      <c r="E8" s="66">
        <v>30</v>
      </c>
      <c r="F8" s="77" t="s">
        <v>64</v>
      </c>
      <c r="G8" s="66" t="s">
        <v>67</v>
      </c>
      <c r="H8" s="71" t="s">
        <v>72</v>
      </c>
      <c r="J8" s="61" t="s">
        <v>191</v>
      </c>
    </row>
    <row r="9" spans="2:10" ht="18.95" customHeight="1" x14ac:dyDescent="0.25">
      <c r="B9" s="303"/>
      <c r="C9" s="69">
        <v>2</v>
      </c>
      <c r="D9" s="63" t="s">
        <v>59</v>
      </c>
      <c r="E9" s="62">
        <v>31</v>
      </c>
      <c r="F9" s="62" t="s">
        <v>65</v>
      </c>
      <c r="G9" s="62" t="s">
        <v>69</v>
      </c>
      <c r="H9" s="72" t="s">
        <v>73</v>
      </c>
      <c r="J9" s="62" t="s">
        <v>192</v>
      </c>
    </row>
    <row r="10" spans="2:10" ht="18.95" customHeight="1" x14ac:dyDescent="0.25">
      <c r="B10" s="303"/>
      <c r="C10" s="69">
        <v>3</v>
      </c>
      <c r="D10" s="65" t="s">
        <v>60</v>
      </c>
      <c r="E10" s="62">
        <v>32</v>
      </c>
      <c r="F10" s="62"/>
      <c r="G10" s="62" t="s">
        <v>68</v>
      </c>
      <c r="H10" s="72" t="s">
        <v>74</v>
      </c>
      <c r="J10" s="62" t="s">
        <v>193</v>
      </c>
    </row>
    <row r="11" spans="2:10" ht="18.95" customHeight="1" x14ac:dyDescent="0.25">
      <c r="B11" s="303"/>
      <c r="C11" s="69">
        <v>4</v>
      </c>
      <c r="D11" s="62" t="s">
        <v>61</v>
      </c>
      <c r="E11" s="61">
        <v>33</v>
      </c>
      <c r="F11" s="62"/>
      <c r="G11" s="64" t="s">
        <v>107</v>
      </c>
      <c r="H11" s="73"/>
      <c r="J11" s="62" t="s">
        <v>194</v>
      </c>
    </row>
    <row r="12" spans="2:10" ht="18.95" customHeight="1" x14ac:dyDescent="0.25">
      <c r="B12" s="303"/>
      <c r="C12" s="69">
        <v>5</v>
      </c>
      <c r="D12" s="64" t="s">
        <v>81</v>
      </c>
      <c r="E12" s="62">
        <v>34</v>
      </c>
      <c r="F12" s="62"/>
      <c r="G12" s="62"/>
      <c r="H12" s="73"/>
    </row>
    <row r="13" spans="2:10" ht="18.95" customHeight="1" x14ac:dyDescent="0.25">
      <c r="B13" s="303"/>
      <c r="C13" s="69">
        <v>6</v>
      </c>
      <c r="D13" s="64" t="s">
        <v>108</v>
      </c>
      <c r="E13" s="62">
        <v>35</v>
      </c>
      <c r="F13" s="62"/>
      <c r="G13" s="62"/>
      <c r="H13" s="73"/>
    </row>
    <row r="14" spans="2:10" ht="18.95" customHeight="1" x14ac:dyDescent="0.25">
      <c r="B14" s="303"/>
      <c r="C14" s="69">
        <v>7</v>
      </c>
      <c r="D14" s="62"/>
      <c r="E14" s="61">
        <v>36</v>
      </c>
      <c r="F14" s="62"/>
      <c r="G14" s="62"/>
      <c r="H14" s="73"/>
    </row>
    <row r="15" spans="2:10" ht="18.95" customHeight="1" x14ac:dyDescent="0.25">
      <c r="B15" s="303"/>
      <c r="C15" s="69">
        <v>8</v>
      </c>
      <c r="D15" s="62"/>
      <c r="E15" s="62">
        <v>37</v>
      </c>
      <c r="F15" s="62"/>
      <c r="G15" s="62"/>
      <c r="H15" s="73"/>
    </row>
    <row r="16" spans="2:10" ht="18.95" customHeight="1" x14ac:dyDescent="0.25">
      <c r="B16" s="303"/>
      <c r="C16" s="69">
        <v>9</v>
      </c>
      <c r="D16" s="62"/>
      <c r="E16" s="62">
        <v>38</v>
      </c>
      <c r="F16" s="62"/>
      <c r="G16" s="62"/>
      <c r="H16" s="73"/>
    </row>
    <row r="17" spans="2:8" ht="18.95" customHeight="1" x14ac:dyDescent="0.25">
      <c r="B17" s="303"/>
      <c r="C17" s="69">
        <v>10</v>
      </c>
      <c r="D17" s="62"/>
      <c r="E17" s="61">
        <v>39</v>
      </c>
      <c r="F17" s="62"/>
      <c r="G17" s="62"/>
      <c r="H17" s="73"/>
    </row>
    <row r="18" spans="2:8" ht="18.95" customHeight="1" x14ac:dyDescent="0.25">
      <c r="B18" s="303"/>
      <c r="C18" s="69">
        <v>11</v>
      </c>
      <c r="D18" s="62"/>
      <c r="E18" s="62">
        <v>40</v>
      </c>
      <c r="F18" s="62"/>
      <c r="G18" s="62"/>
      <c r="H18" s="73"/>
    </row>
    <row r="19" spans="2:8" ht="18.95" customHeight="1" x14ac:dyDescent="0.25">
      <c r="B19" s="303"/>
      <c r="C19" s="69">
        <v>12</v>
      </c>
      <c r="D19" s="62"/>
      <c r="E19" s="62">
        <v>41</v>
      </c>
      <c r="F19" s="62"/>
      <c r="G19" s="62"/>
      <c r="H19" s="73"/>
    </row>
    <row r="20" spans="2:8" ht="18.95" customHeight="1" x14ac:dyDescent="0.25">
      <c r="B20" s="303"/>
      <c r="C20" s="69">
        <v>13</v>
      </c>
      <c r="D20" s="62"/>
      <c r="E20" s="61">
        <v>42</v>
      </c>
      <c r="F20" s="62"/>
      <c r="G20" s="62"/>
      <c r="H20" s="73"/>
    </row>
    <row r="21" spans="2:8" ht="18.95" customHeight="1" x14ac:dyDescent="0.25">
      <c r="B21" s="303"/>
      <c r="C21" s="69">
        <v>14</v>
      </c>
      <c r="D21" s="62"/>
      <c r="E21" s="62">
        <v>43</v>
      </c>
      <c r="F21" s="62"/>
      <c r="G21" s="62"/>
      <c r="H21" s="73"/>
    </row>
    <row r="22" spans="2:8" ht="18.95" customHeight="1" x14ac:dyDescent="0.25">
      <c r="B22" s="303"/>
      <c r="C22" s="69">
        <v>15</v>
      </c>
      <c r="D22" s="62"/>
      <c r="E22" s="62">
        <v>44</v>
      </c>
      <c r="F22" s="62"/>
      <c r="G22" s="62"/>
      <c r="H22" s="73"/>
    </row>
    <row r="23" spans="2:8" ht="18.95" customHeight="1" x14ac:dyDescent="0.25">
      <c r="B23" s="303"/>
      <c r="C23" s="69">
        <v>16</v>
      </c>
      <c r="D23" s="62"/>
      <c r="E23" s="61">
        <v>45</v>
      </c>
      <c r="F23" s="62"/>
      <c r="G23" s="62"/>
      <c r="H23" s="73"/>
    </row>
    <row r="24" spans="2:8" ht="18.95" customHeight="1" x14ac:dyDescent="0.25">
      <c r="B24" s="303"/>
      <c r="C24" s="69">
        <v>17</v>
      </c>
      <c r="D24" s="62"/>
      <c r="E24" s="62">
        <v>46</v>
      </c>
      <c r="F24" s="62"/>
      <c r="G24" s="62"/>
      <c r="H24" s="73"/>
    </row>
    <row r="25" spans="2:8" ht="18.95" customHeight="1" x14ac:dyDescent="0.25">
      <c r="B25" s="303"/>
      <c r="C25" s="69">
        <v>18</v>
      </c>
      <c r="D25" s="62"/>
      <c r="E25" s="62">
        <v>47</v>
      </c>
      <c r="F25" s="62"/>
      <c r="G25" s="62"/>
      <c r="H25" s="73"/>
    </row>
    <row r="26" spans="2:8" ht="18.95" customHeight="1" x14ac:dyDescent="0.25">
      <c r="B26" s="303"/>
      <c r="C26" s="69">
        <v>19</v>
      </c>
      <c r="D26" s="62"/>
      <c r="E26" s="61">
        <v>48</v>
      </c>
      <c r="F26" s="62"/>
      <c r="G26" s="62"/>
      <c r="H26" s="73"/>
    </row>
    <row r="27" spans="2:8" ht="18.95" customHeight="1" x14ac:dyDescent="0.25">
      <c r="B27" s="303"/>
      <c r="C27" s="69">
        <v>20</v>
      </c>
      <c r="D27" s="62"/>
      <c r="E27" s="62">
        <v>49</v>
      </c>
      <c r="F27" s="62"/>
      <c r="G27" s="62"/>
      <c r="H27" s="73"/>
    </row>
    <row r="28" spans="2:8" ht="18.95" customHeight="1" x14ac:dyDescent="0.25">
      <c r="B28" s="303"/>
      <c r="C28" s="69">
        <v>21</v>
      </c>
      <c r="D28" s="62"/>
      <c r="E28" s="62">
        <v>50</v>
      </c>
      <c r="F28" s="62"/>
      <c r="G28" s="62"/>
      <c r="H28" s="73"/>
    </row>
    <row r="29" spans="2:8" ht="18.95" customHeight="1" x14ac:dyDescent="0.25">
      <c r="B29" s="303"/>
      <c r="C29" s="69">
        <v>22</v>
      </c>
      <c r="D29" s="62"/>
      <c r="E29" s="61">
        <v>51</v>
      </c>
      <c r="F29" s="62"/>
      <c r="G29" s="62"/>
      <c r="H29" s="73"/>
    </row>
    <row r="30" spans="2:8" ht="18.95" customHeight="1" x14ac:dyDescent="0.25">
      <c r="B30" s="303"/>
      <c r="C30" s="69">
        <v>23</v>
      </c>
      <c r="D30" s="62"/>
      <c r="E30" s="62">
        <v>52</v>
      </c>
      <c r="F30" s="62"/>
      <c r="G30" s="62"/>
      <c r="H30" s="73"/>
    </row>
    <row r="31" spans="2:8" ht="18.95" customHeight="1" x14ac:dyDescent="0.25">
      <c r="B31" s="303"/>
      <c r="C31" s="69">
        <v>24</v>
      </c>
      <c r="D31" s="62"/>
      <c r="E31" s="62">
        <v>53</v>
      </c>
      <c r="F31" s="62"/>
      <c r="G31" s="62"/>
      <c r="H31" s="73"/>
    </row>
    <row r="32" spans="2:8" ht="18.95" customHeight="1" x14ac:dyDescent="0.25">
      <c r="B32" s="303"/>
      <c r="C32" s="69">
        <v>25</v>
      </c>
      <c r="D32" s="62"/>
      <c r="E32" s="61">
        <v>54</v>
      </c>
      <c r="F32" s="62"/>
      <c r="G32" s="62"/>
      <c r="H32" s="73"/>
    </row>
    <row r="33" spans="2:8" ht="18.95" customHeight="1" x14ac:dyDescent="0.25">
      <c r="B33" s="303"/>
      <c r="C33" s="69">
        <v>26</v>
      </c>
      <c r="D33" s="62"/>
      <c r="E33" s="62">
        <v>55</v>
      </c>
      <c r="F33" s="62"/>
      <c r="G33" s="62"/>
      <c r="H33" s="73"/>
    </row>
    <row r="34" spans="2:8" ht="18.95" customHeight="1" x14ac:dyDescent="0.25">
      <c r="B34" s="303"/>
      <c r="C34" s="69">
        <v>27</v>
      </c>
      <c r="D34" s="62"/>
      <c r="E34" s="62">
        <v>56</v>
      </c>
      <c r="F34" s="62"/>
      <c r="G34" s="62"/>
      <c r="H34" s="73"/>
    </row>
    <row r="35" spans="2:8" ht="18.95" customHeight="1" x14ac:dyDescent="0.25">
      <c r="B35" s="303"/>
      <c r="C35" s="69">
        <v>28</v>
      </c>
      <c r="D35" s="62"/>
      <c r="E35" s="61">
        <v>57</v>
      </c>
      <c r="F35" s="62"/>
      <c r="G35" s="62"/>
      <c r="H35" s="73"/>
    </row>
    <row r="36" spans="2:8" ht="18.95" customHeight="1" x14ac:dyDescent="0.25">
      <c r="B36" s="303"/>
      <c r="C36" s="69">
        <v>29</v>
      </c>
      <c r="D36" s="62"/>
      <c r="E36" s="62">
        <v>58</v>
      </c>
      <c r="F36" s="62"/>
      <c r="G36" s="62"/>
      <c r="H36" s="73"/>
    </row>
    <row r="37" spans="2:8" ht="18.95" customHeight="1" x14ac:dyDescent="0.25">
      <c r="B37" s="303"/>
      <c r="C37" s="69">
        <v>30</v>
      </c>
      <c r="D37" s="62"/>
      <c r="E37" s="62">
        <v>59</v>
      </c>
      <c r="F37" s="62"/>
      <c r="G37" s="62"/>
      <c r="H37" s="73"/>
    </row>
    <row r="38" spans="2:8" ht="18.95" customHeight="1" x14ac:dyDescent="0.25">
      <c r="B38" s="303"/>
      <c r="C38" s="70">
        <v>31</v>
      </c>
      <c r="D38" s="62"/>
      <c r="E38" s="61">
        <v>60</v>
      </c>
      <c r="F38" s="62"/>
      <c r="G38" s="62"/>
      <c r="H38" s="73"/>
    </row>
    <row r="39" spans="2:8" ht="18.95" customHeight="1" x14ac:dyDescent="0.25">
      <c r="B39" s="303"/>
      <c r="C39" s="70">
        <v>32</v>
      </c>
      <c r="D39" s="62"/>
      <c r="E39" s="62">
        <v>61</v>
      </c>
      <c r="F39" s="62"/>
      <c r="G39" s="62"/>
      <c r="H39" s="73"/>
    </row>
    <row r="40" spans="2:8" ht="18.95" customHeight="1" x14ac:dyDescent="0.25">
      <c r="B40" s="303"/>
      <c r="C40" s="70">
        <v>33</v>
      </c>
      <c r="D40" s="62"/>
      <c r="E40" s="62">
        <v>62</v>
      </c>
      <c r="F40" s="62"/>
      <c r="G40" s="62"/>
      <c r="H40" s="73"/>
    </row>
    <row r="41" spans="2:8" ht="18.95" customHeight="1" x14ac:dyDescent="0.25">
      <c r="B41" s="303"/>
      <c r="C41" s="70">
        <v>34</v>
      </c>
      <c r="D41" s="62"/>
      <c r="E41" s="61">
        <v>63</v>
      </c>
      <c r="F41" s="62"/>
      <c r="G41" s="62"/>
      <c r="H41" s="73"/>
    </row>
    <row r="42" spans="2:8" ht="18.95" customHeight="1" x14ac:dyDescent="0.25">
      <c r="B42" s="303"/>
      <c r="C42" s="70">
        <v>35</v>
      </c>
      <c r="D42" s="62"/>
      <c r="E42" s="62">
        <v>64</v>
      </c>
      <c r="F42" s="62"/>
      <c r="G42" s="62"/>
      <c r="H42" s="73"/>
    </row>
    <row r="43" spans="2:8" ht="18.95" customHeight="1" x14ac:dyDescent="0.25">
      <c r="B43" s="303"/>
      <c r="C43" s="70">
        <v>36</v>
      </c>
      <c r="D43" s="62"/>
      <c r="E43" s="62">
        <v>65</v>
      </c>
      <c r="F43" s="62"/>
      <c r="G43" s="62"/>
      <c r="H43" s="73"/>
    </row>
    <row r="44" spans="2:8" ht="18.95" customHeight="1" x14ac:dyDescent="0.25">
      <c r="B44" s="303"/>
      <c r="C44" s="70">
        <v>37</v>
      </c>
      <c r="D44" s="62"/>
      <c r="E44" s="61">
        <v>66</v>
      </c>
      <c r="F44" s="62"/>
      <c r="G44" s="62"/>
      <c r="H44" s="73"/>
    </row>
    <row r="45" spans="2:8" ht="18.95" customHeight="1" x14ac:dyDescent="0.25">
      <c r="B45" s="303"/>
      <c r="C45" s="70">
        <v>38</v>
      </c>
      <c r="D45" s="62"/>
      <c r="E45" s="62">
        <v>67</v>
      </c>
      <c r="F45" s="62"/>
      <c r="G45" s="62"/>
      <c r="H45" s="73"/>
    </row>
    <row r="46" spans="2:8" ht="18.95" customHeight="1" thickBot="1" x14ac:dyDescent="0.3">
      <c r="B46" s="304"/>
      <c r="C46" s="70">
        <v>39</v>
      </c>
      <c r="D46" s="62"/>
      <c r="E46" s="62">
        <v>68</v>
      </c>
      <c r="F46" s="62"/>
      <c r="G46" s="62"/>
      <c r="H46" s="73"/>
    </row>
    <row r="47" spans="2:8" ht="18.95" customHeight="1" x14ac:dyDescent="0.25">
      <c r="B47" s="305" t="s">
        <v>121</v>
      </c>
      <c r="C47" s="70">
        <v>1</v>
      </c>
      <c r="D47" s="62"/>
      <c r="E47" s="61">
        <v>69</v>
      </c>
      <c r="F47" s="62"/>
      <c r="G47" s="62"/>
      <c r="H47" s="73"/>
    </row>
    <row r="48" spans="2:8" ht="18.95" customHeight="1" x14ac:dyDescent="0.25">
      <c r="B48" s="306"/>
      <c r="C48" s="70">
        <v>2</v>
      </c>
      <c r="D48" s="62"/>
      <c r="E48" s="62">
        <v>70</v>
      </c>
      <c r="F48" s="62"/>
      <c r="G48" s="62"/>
      <c r="H48" s="73"/>
    </row>
    <row r="49" spans="2:8" ht="18.95" customHeight="1" x14ac:dyDescent="0.25">
      <c r="B49" s="306"/>
      <c r="C49" s="70">
        <v>3</v>
      </c>
      <c r="D49" s="62"/>
      <c r="E49" s="62">
        <v>71</v>
      </c>
      <c r="F49" s="62"/>
      <c r="G49" s="62"/>
      <c r="H49" s="73"/>
    </row>
    <row r="50" spans="2:8" ht="18.95" customHeight="1" x14ac:dyDescent="0.25">
      <c r="B50" s="306"/>
      <c r="C50" s="70">
        <v>4</v>
      </c>
      <c r="D50" s="62"/>
      <c r="E50" s="61">
        <v>72</v>
      </c>
      <c r="F50" s="62"/>
      <c r="G50" s="62"/>
      <c r="H50" s="73"/>
    </row>
    <row r="51" spans="2:8" ht="18.95" customHeight="1" x14ac:dyDescent="0.25">
      <c r="B51" s="306"/>
      <c r="C51" s="70">
        <v>5</v>
      </c>
      <c r="D51" s="62"/>
      <c r="E51" s="62">
        <v>73</v>
      </c>
      <c r="F51" s="62"/>
      <c r="G51" s="62"/>
      <c r="H51" s="73"/>
    </row>
    <row r="52" spans="2:8" ht="18.95" customHeight="1" thickBot="1" x14ac:dyDescent="0.3">
      <c r="B52" s="307"/>
      <c r="C52" s="70">
        <v>6</v>
      </c>
      <c r="D52" s="62"/>
      <c r="E52" s="62">
        <v>74</v>
      </c>
      <c r="F52" s="62"/>
      <c r="G52" s="62"/>
      <c r="H52" s="73"/>
    </row>
    <row r="53" spans="2:8" ht="18.95" customHeight="1" x14ac:dyDescent="0.25">
      <c r="B53" s="305" t="s">
        <v>122</v>
      </c>
      <c r="C53" s="70">
        <v>1</v>
      </c>
      <c r="D53" s="62"/>
      <c r="E53" s="61">
        <v>75</v>
      </c>
      <c r="F53" s="62"/>
      <c r="G53" s="62"/>
      <c r="H53" s="73"/>
    </row>
    <row r="54" spans="2:8" ht="18.95" customHeight="1" x14ac:dyDescent="0.25">
      <c r="B54" s="306"/>
      <c r="C54" s="70">
        <v>2</v>
      </c>
      <c r="D54" s="62"/>
      <c r="E54" s="61">
        <v>76</v>
      </c>
      <c r="F54" s="62"/>
      <c r="G54" s="62"/>
      <c r="H54" s="73"/>
    </row>
    <row r="55" spans="2:8" ht="18.95" customHeight="1" x14ac:dyDescent="0.25">
      <c r="B55" s="306"/>
      <c r="C55" s="70">
        <v>3</v>
      </c>
      <c r="D55" s="62"/>
      <c r="E55" s="61">
        <v>77</v>
      </c>
      <c r="F55" s="62"/>
      <c r="G55" s="62"/>
      <c r="H55" s="73"/>
    </row>
    <row r="56" spans="2:8" ht="18.95" customHeight="1" x14ac:dyDescent="0.25">
      <c r="B56" s="306"/>
      <c r="C56" s="70">
        <v>4</v>
      </c>
      <c r="D56" s="62"/>
      <c r="E56" s="61">
        <v>78</v>
      </c>
      <c r="F56" s="62"/>
      <c r="G56" s="62"/>
      <c r="H56" s="73"/>
    </row>
    <row r="57" spans="2:8" ht="18.95" customHeight="1" x14ac:dyDescent="0.25">
      <c r="B57" s="306"/>
      <c r="C57" s="70">
        <v>5</v>
      </c>
      <c r="D57" s="62"/>
      <c r="E57" s="61">
        <v>79</v>
      </c>
      <c r="F57" s="62"/>
      <c r="G57" s="62"/>
      <c r="H57" s="73"/>
    </row>
    <row r="58" spans="2:8" ht="18.95" customHeight="1" thickBot="1" x14ac:dyDescent="0.3">
      <c r="B58" s="307"/>
      <c r="C58" s="74">
        <v>6</v>
      </c>
      <c r="D58" s="75"/>
      <c r="E58" s="188">
        <v>80</v>
      </c>
      <c r="F58" s="75"/>
      <c r="G58" s="75"/>
      <c r="H58" s="76"/>
    </row>
    <row r="59" spans="2:8" x14ac:dyDescent="0.25">
      <c r="E59" s="21"/>
    </row>
  </sheetData>
  <mergeCells count="7">
    <mergeCell ref="B8:B46"/>
    <mergeCell ref="B47:B52"/>
    <mergeCell ref="B53:B58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E58"/>
  <sheetViews>
    <sheetView topLeftCell="B1" zoomScale="80" zoomScaleNormal="80" workbookViewId="0">
      <selection activeCell="D12" sqref="D12"/>
    </sheetView>
  </sheetViews>
  <sheetFormatPr baseColWidth="10" defaultColWidth="9.140625" defaultRowHeight="15" x14ac:dyDescent="0.25"/>
  <cols>
    <col min="2" max="2" width="13" customWidth="1"/>
    <col min="3" max="3" width="15.7109375" customWidth="1"/>
    <col min="4" max="4" width="40.7109375" customWidth="1"/>
    <col min="5" max="5" width="20.7109375" customWidth="1"/>
    <col min="6" max="7" width="15.7109375" customWidth="1"/>
    <col min="8" max="8" width="18.140625" customWidth="1"/>
    <col min="9" max="9" width="20.7109375" customWidth="1"/>
    <col min="10" max="10" width="12.7109375" customWidth="1"/>
    <col min="11" max="12" width="18.7109375" customWidth="1"/>
    <col min="13" max="15" width="15.7109375" customWidth="1"/>
  </cols>
  <sheetData>
    <row r="1" spans="2:31" ht="15.75" thickBot="1" x14ac:dyDescent="0.3"/>
    <row r="2" spans="2:31" s="21" customFormat="1" ht="29.25" thickBot="1" x14ac:dyDescent="0.5">
      <c r="C2" s="308" t="s">
        <v>29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10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2:31" ht="15.75" thickBot="1" x14ac:dyDescent="0.3">
      <c r="C3" s="311" t="s">
        <v>70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3"/>
    </row>
    <row r="4" spans="2:31" ht="15.75" thickBot="1" x14ac:dyDescent="0.3">
      <c r="C4" s="292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4"/>
    </row>
    <row r="5" spans="2:31" s="57" customFormat="1" ht="15.75" thickBot="1" x14ac:dyDescent="0.3">
      <c r="C5" s="378" t="s">
        <v>1</v>
      </c>
      <c r="D5" s="379" t="s">
        <v>52</v>
      </c>
      <c r="E5" s="378" t="s">
        <v>71</v>
      </c>
      <c r="F5" s="380" t="s">
        <v>187</v>
      </c>
      <c r="G5" s="381"/>
      <c r="H5" s="376" t="s">
        <v>57</v>
      </c>
      <c r="I5" s="378" t="s">
        <v>66</v>
      </c>
      <c r="J5" s="378" t="s">
        <v>54</v>
      </c>
      <c r="K5" s="378" t="s">
        <v>55</v>
      </c>
      <c r="L5" s="378" t="s">
        <v>190</v>
      </c>
      <c r="M5" s="380" t="s">
        <v>195</v>
      </c>
      <c r="N5" s="382"/>
      <c r="O5" s="383" t="s">
        <v>118</v>
      </c>
    </row>
    <row r="6" spans="2:31" s="57" customFormat="1" ht="15.75" thickBot="1" x14ac:dyDescent="0.3">
      <c r="B6" s="58"/>
      <c r="C6" s="384"/>
      <c r="D6" s="385"/>
      <c r="E6" s="384"/>
      <c r="F6" s="386" t="s">
        <v>188</v>
      </c>
      <c r="G6" s="387" t="s">
        <v>189</v>
      </c>
      <c r="H6" s="377"/>
      <c r="I6" s="384"/>
      <c r="J6" s="384"/>
      <c r="K6" s="384"/>
      <c r="L6" s="384"/>
      <c r="M6" s="386" t="s">
        <v>188</v>
      </c>
      <c r="N6" s="388" t="s">
        <v>189</v>
      </c>
      <c r="O6" s="389"/>
    </row>
    <row r="7" spans="2:31" s="20" customFormat="1" ht="18.95" customHeight="1" x14ac:dyDescent="0.25">
      <c r="B7" s="316" t="s">
        <v>173</v>
      </c>
      <c r="C7" s="52">
        <v>1</v>
      </c>
      <c r="D7" s="53"/>
      <c r="E7" s="53"/>
      <c r="F7" s="53"/>
      <c r="G7" s="53"/>
      <c r="H7" s="53"/>
      <c r="I7" s="54"/>
      <c r="J7" s="53"/>
      <c r="K7" s="204"/>
      <c r="L7" s="204"/>
      <c r="M7" s="204"/>
      <c r="N7" s="204"/>
      <c r="O7" s="390">
        <v>0</v>
      </c>
    </row>
    <row r="8" spans="2:31" ht="18.95" customHeight="1" x14ac:dyDescent="0.25">
      <c r="B8" s="316"/>
      <c r="C8" s="43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05">
        <v>0</v>
      </c>
    </row>
    <row r="9" spans="2:31" ht="18.95" customHeight="1" x14ac:dyDescent="0.25">
      <c r="B9" s="316"/>
      <c r="C9" s="43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05">
        <v>0</v>
      </c>
    </row>
    <row r="10" spans="2:31" ht="18.95" customHeight="1" x14ac:dyDescent="0.25">
      <c r="B10" s="316"/>
      <c r="C10" s="43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05">
        <v>0</v>
      </c>
    </row>
    <row r="11" spans="2:31" ht="18.95" customHeight="1" x14ac:dyDescent="0.25">
      <c r="B11" s="316"/>
      <c r="C11" s="43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05">
        <v>0</v>
      </c>
    </row>
    <row r="12" spans="2:31" ht="18.95" customHeight="1" x14ac:dyDescent="0.25">
      <c r="B12" s="316"/>
      <c r="C12" s="43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05">
        <v>0</v>
      </c>
    </row>
    <row r="13" spans="2:31" ht="18.95" customHeight="1" x14ac:dyDescent="0.25">
      <c r="B13" s="316"/>
      <c r="C13" s="43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05">
        <v>0</v>
      </c>
    </row>
    <row r="14" spans="2:31" ht="18.95" customHeight="1" x14ac:dyDescent="0.25">
      <c r="B14" s="316"/>
      <c r="C14" s="43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05">
        <v>0</v>
      </c>
    </row>
    <row r="15" spans="2:31" ht="18.95" customHeight="1" x14ac:dyDescent="0.25">
      <c r="B15" s="316"/>
      <c r="C15" s="43">
        <v>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05">
        <v>0</v>
      </c>
    </row>
    <row r="16" spans="2:31" ht="18.95" customHeight="1" x14ac:dyDescent="0.25">
      <c r="B16" s="316"/>
      <c r="C16" s="43">
        <v>10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05">
        <v>0</v>
      </c>
    </row>
    <row r="17" spans="2:15" ht="18.95" customHeight="1" x14ac:dyDescent="0.25">
      <c r="B17" s="316"/>
      <c r="C17" s="43">
        <v>11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05">
        <v>0</v>
      </c>
    </row>
    <row r="18" spans="2:15" ht="18.95" customHeight="1" x14ac:dyDescent="0.25">
      <c r="B18" s="316"/>
      <c r="C18" s="43">
        <v>12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05">
        <v>0</v>
      </c>
    </row>
    <row r="19" spans="2:15" ht="18.95" customHeight="1" x14ac:dyDescent="0.25">
      <c r="B19" s="316"/>
      <c r="C19" s="43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05">
        <v>0</v>
      </c>
    </row>
    <row r="20" spans="2:15" ht="18.95" customHeight="1" x14ac:dyDescent="0.25">
      <c r="B20" s="316"/>
      <c r="C20" s="43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05">
        <v>0</v>
      </c>
    </row>
    <row r="21" spans="2:15" ht="18.95" customHeight="1" x14ac:dyDescent="0.25">
      <c r="B21" s="316"/>
      <c r="C21" s="43">
        <v>15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05">
        <v>0</v>
      </c>
    </row>
    <row r="22" spans="2:15" ht="18.95" customHeight="1" x14ac:dyDescent="0.25">
      <c r="B22" s="316"/>
      <c r="C22" s="43">
        <v>16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05">
        <v>0</v>
      </c>
    </row>
    <row r="23" spans="2:15" ht="18.95" customHeight="1" x14ac:dyDescent="0.25">
      <c r="B23" s="316"/>
      <c r="C23" s="43">
        <v>17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05">
        <v>0</v>
      </c>
    </row>
    <row r="24" spans="2:15" ht="18.95" customHeight="1" x14ac:dyDescent="0.25">
      <c r="B24" s="316"/>
      <c r="C24" s="43">
        <v>18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05">
        <v>0</v>
      </c>
    </row>
    <row r="25" spans="2:15" ht="18.95" customHeight="1" x14ac:dyDescent="0.25">
      <c r="B25" s="316"/>
      <c r="C25" s="43">
        <v>19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05">
        <v>0</v>
      </c>
    </row>
    <row r="26" spans="2:15" ht="18.95" customHeight="1" x14ac:dyDescent="0.25">
      <c r="B26" s="316"/>
      <c r="C26" s="43">
        <v>20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05">
        <v>0</v>
      </c>
    </row>
    <row r="27" spans="2:15" ht="18.95" customHeight="1" x14ac:dyDescent="0.25">
      <c r="B27" s="316"/>
      <c r="C27" s="43">
        <v>21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05">
        <v>0</v>
      </c>
    </row>
    <row r="28" spans="2:15" ht="18.95" customHeight="1" x14ac:dyDescent="0.25">
      <c r="B28" s="316"/>
      <c r="C28" s="43">
        <v>22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05">
        <v>0</v>
      </c>
    </row>
    <row r="29" spans="2:15" ht="18.95" customHeight="1" x14ac:dyDescent="0.25">
      <c r="B29" s="316"/>
      <c r="C29" s="43">
        <v>23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05">
        <v>0</v>
      </c>
    </row>
    <row r="30" spans="2:15" ht="18.95" customHeight="1" x14ac:dyDescent="0.25">
      <c r="B30" s="316"/>
      <c r="C30" s="43">
        <v>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05">
        <v>0</v>
      </c>
    </row>
    <row r="31" spans="2:15" ht="18.95" customHeight="1" x14ac:dyDescent="0.25">
      <c r="B31" s="316"/>
      <c r="C31" s="43">
        <v>25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05">
        <v>0</v>
      </c>
    </row>
    <row r="32" spans="2:15" ht="18.95" customHeight="1" x14ac:dyDescent="0.25">
      <c r="B32" s="316"/>
      <c r="C32" s="43">
        <v>26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05">
        <v>0</v>
      </c>
    </row>
    <row r="33" spans="2:15" ht="18.95" customHeight="1" x14ac:dyDescent="0.25">
      <c r="B33" s="316"/>
      <c r="C33" s="43">
        <v>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05">
        <v>0</v>
      </c>
    </row>
    <row r="34" spans="2:15" ht="18.95" customHeight="1" x14ac:dyDescent="0.25">
      <c r="B34" s="316"/>
      <c r="C34" s="43">
        <v>28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05">
        <v>0</v>
      </c>
    </row>
    <row r="35" spans="2:15" ht="18.95" customHeight="1" x14ac:dyDescent="0.25">
      <c r="B35" s="316"/>
      <c r="C35" s="43">
        <v>29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05">
        <v>0</v>
      </c>
    </row>
    <row r="36" spans="2:15" ht="18.95" customHeight="1" x14ac:dyDescent="0.25">
      <c r="B36" s="316"/>
      <c r="C36" s="43">
        <v>30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05">
        <v>0</v>
      </c>
    </row>
    <row r="37" spans="2:15" ht="18.95" customHeight="1" x14ac:dyDescent="0.25">
      <c r="B37" s="316"/>
      <c r="C37" s="50">
        <v>31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05">
        <v>0</v>
      </c>
    </row>
    <row r="38" spans="2:15" ht="18.95" customHeight="1" x14ac:dyDescent="0.25">
      <c r="B38" s="316"/>
      <c r="C38" s="50">
        <v>32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05">
        <v>0</v>
      </c>
    </row>
    <row r="39" spans="2:15" ht="18.95" customHeight="1" x14ac:dyDescent="0.25">
      <c r="B39" s="316"/>
      <c r="C39" s="50">
        <v>33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05">
        <v>0</v>
      </c>
    </row>
    <row r="40" spans="2:15" ht="18.95" customHeight="1" x14ac:dyDescent="0.25">
      <c r="B40" s="316"/>
      <c r="C40" s="50">
        <v>34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05">
        <v>0</v>
      </c>
    </row>
    <row r="41" spans="2:15" ht="18.95" customHeight="1" x14ac:dyDescent="0.25">
      <c r="B41" s="316"/>
      <c r="C41" s="50">
        <v>35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05">
        <v>0</v>
      </c>
    </row>
    <row r="42" spans="2:15" ht="18.95" customHeight="1" x14ac:dyDescent="0.25">
      <c r="B42" s="316"/>
      <c r="C42" s="50">
        <v>36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05">
        <v>0</v>
      </c>
    </row>
    <row r="43" spans="2:15" ht="18.95" customHeight="1" x14ac:dyDescent="0.25">
      <c r="B43" s="316"/>
      <c r="C43" s="50">
        <v>37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05">
        <v>0</v>
      </c>
    </row>
    <row r="44" spans="2:15" ht="18.95" customHeight="1" x14ac:dyDescent="0.25">
      <c r="B44" s="316"/>
      <c r="C44" s="50">
        <v>38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05">
        <v>0</v>
      </c>
    </row>
    <row r="45" spans="2:15" ht="18.95" customHeight="1" thickBot="1" x14ac:dyDescent="0.3">
      <c r="B45" s="316"/>
      <c r="C45" s="51">
        <v>39</v>
      </c>
      <c r="D45" s="16"/>
      <c r="E45" s="16"/>
      <c r="F45" s="16"/>
      <c r="G45" s="16"/>
      <c r="H45" s="16"/>
      <c r="I45" s="16"/>
      <c r="J45" s="16"/>
      <c r="K45" s="391"/>
      <c r="L45" s="206"/>
      <c r="M45" s="16"/>
      <c r="N45" s="16"/>
      <c r="O45" s="207">
        <v>0</v>
      </c>
    </row>
    <row r="46" spans="2:15" ht="18.95" customHeight="1" x14ac:dyDescent="0.25">
      <c r="B46" s="317" t="s">
        <v>121</v>
      </c>
      <c r="C46" s="49">
        <v>1</v>
      </c>
      <c r="D46" s="42"/>
      <c r="E46" s="42"/>
      <c r="F46" s="42"/>
      <c r="G46" s="42"/>
      <c r="H46" s="42"/>
      <c r="I46" s="42"/>
      <c r="J46" s="42"/>
      <c r="K46" s="200"/>
      <c r="L46" s="202"/>
      <c r="M46" s="42"/>
      <c r="N46" s="42"/>
      <c r="O46" s="55">
        <v>0</v>
      </c>
    </row>
    <row r="47" spans="2:15" ht="18.95" customHeight="1" x14ac:dyDescent="0.25">
      <c r="B47" s="318"/>
      <c r="C47" s="50">
        <v>2</v>
      </c>
      <c r="D47" s="2"/>
      <c r="E47" s="2"/>
      <c r="F47" s="2"/>
      <c r="G47" s="2"/>
      <c r="H47" s="2"/>
      <c r="I47" s="2"/>
      <c r="J47" s="2"/>
      <c r="K47" s="46"/>
      <c r="L47" s="201"/>
      <c r="M47" s="2"/>
      <c r="N47" s="2"/>
      <c r="O47" s="205">
        <v>0</v>
      </c>
    </row>
    <row r="48" spans="2:15" ht="18.95" customHeight="1" x14ac:dyDescent="0.25">
      <c r="B48" s="318"/>
      <c r="C48" s="50">
        <v>3</v>
      </c>
      <c r="D48" s="2"/>
      <c r="E48" s="2"/>
      <c r="F48" s="2"/>
      <c r="G48" s="2"/>
      <c r="H48" s="2"/>
      <c r="I48" s="2"/>
      <c r="J48" s="2"/>
      <c r="K48" s="46"/>
      <c r="L48" s="201"/>
      <c r="M48" s="2"/>
      <c r="N48" s="2"/>
      <c r="O48" s="205">
        <v>0</v>
      </c>
    </row>
    <row r="49" spans="2:15" ht="18.95" customHeight="1" x14ac:dyDescent="0.25">
      <c r="B49" s="318"/>
      <c r="C49" s="50">
        <v>4</v>
      </c>
      <c r="D49" s="2"/>
      <c r="E49" s="2"/>
      <c r="F49" s="2"/>
      <c r="G49" s="2"/>
      <c r="H49" s="2"/>
      <c r="I49" s="2"/>
      <c r="J49" s="2"/>
      <c r="K49" s="46"/>
      <c r="L49" s="201"/>
      <c r="M49" s="2"/>
      <c r="N49" s="2"/>
      <c r="O49" s="205">
        <v>0</v>
      </c>
    </row>
    <row r="50" spans="2:15" ht="18.95" customHeight="1" x14ac:dyDescent="0.25">
      <c r="B50" s="318"/>
      <c r="C50" s="50">
        <v>5</v>
      </c>
      <c r="D50" s="2"/>
      <c r="E50" s="2"/>
      <c r="F50" s="2"/>
      <c r="G50" s="2"/>
      <c r="H50" s="2"/>
      <c r="I50" s="2"/>
      <c r="J50" s="2"/>
      <c r="K50" s="46"/>
      <c r="L50" s="201"/>
      <c r="M50" s="2"/>
      <c r="N50" s="2"/>
      <c r="O50" s="205">
        <v>0</v>
      </c>
    </row>
    <row r="51" spans="2:15" ht="18.95" customHeight="1" thickBot="1" x14ac:dyDescent="0.3">
      <c r="B51" s="319"/>
      <c r="C51" s="51">
        <v>6</v>
      </c>
      <c r="D51" s="16"/>
      <c r="E51" s="16"/>
      <c r="F51" s="16"/>
      <c r="G51" s="16"/>
      <c r="H51" s="16"/>
      <c r="I51" s="16"/>
      <c r="J51" s="16"/>
      <c r="K51" s="56"/>
      <c r="L51" s="206"/>
      <c r="M51" s="16"/>
      <c r="N51" s="16"/>
      <c r="O51" s="207">
        <v>0</v>
      </c>
    </row>
    <row r="52" spans="2:15" ht="18.95" customHeight="1" x14ac:dyDescent="0.25">
      <c r="B52" s="317" t="s">
        <v>122</v>
      </c>
      <c r="C52" s="49">
        <v>1</v>
      </c>
      <c r="D52" s="42"/>
      <c r="E52" s="42"/>
      <c r="F52" s="42"/>
      <c r="G52" s="42"/>
      <c r="H52" s="42"/>
      <c r="I52" s="42"/>
      <c r="J52" s="42"/>
      <c r="K52" s="200"/>
      <c r="L52" s="202"/>
      <c r="M52" s="42"/>
      <c r="N52" s="42"/>
      <c r="O52" s="55">
        <v>0</v>
      </c>
    </row>
    <row r="53" spans="2:15" ht="18.95" customHeight="1" x14ac:dyDescent="0.25">
      <c r="B53" s="318"/>
      <c r="C53" s="50">
        <v>2</v>
      </c>
      <c r="D53" s="2"/>
      <c r="E53" s="2"/>
      <c r="F53" s="2"/>
      <c r="G53" s="2"/>
      <c r="H53" s="2"/>
      <c r="I53" s="2"/>
      <c r="J53" s="2"/>
      <c r="K53" s="46"/>
      <c r="L53" s="201"/>
      <c r="M53" s="2"/>
      <c r="N53" s="2"/>
      <c r="O53" s="205">
        <v>0</v>
      </c>
    </row>
    <row r="54" spans="2:15" ht="18.95" customHeight="1" x14ac:dyDescent="0.25">
      <c r="B54" s="318"/>
      <c r="C54" s="50">
        <v>3</v>
      </c>
      <c r="D54" s="2"/>
      <c r="E54" s="2"/>
      <c r="F54" s="2"/>
      <c r="G54" s="2"/>
      <c r="H54" s="2"/>
      <c r="I54" s="2"/>
      <c r="J54" s="2"/>
      <c r="K54" s="46"/>
      <c r="L54" s="201"/>
      <c r="M54" s="2"/>
      <c r="N54" s="2"/>
      <c r="O54" s="205">
        <v>0</v>
      </c>
    </row>
    <row r="55" spans="2:15" ht="18.95" customHeight="1" x14ac:dyDescent="0.25">
      <c r="B55" s="318"/>
      <c r="C55" s="50">
        <v>4</v>
      </c>
      <c r="D55" s="2"/>
      <c r="E55" s="2"/>
      <c r="F55" s="2"/>
      <c r="G55" s="2"/>
      <c r="H55" s="2"/>
      <c r="I55" s="2"/>
      <c r="J55" s="2"/>
      <c r="K55" s="46"/>
      <c r="L55" s="201"/>
      <c r="M55" s="2"/>
      <c r="N55" s="2"/>
      <c r="O55" s="205">
        <v>0</v>
      </c>
    </row>
    <row r="56" spans="2:15" ht="18.95" customHeight="1" x14ac:dyDescent="0.25">
      <c r="B56" s="318"/>
      <c r="C56" s="50">
        <v>5</v>
      </c>
      <c r="D56" s="2"/>
      <c r="E56" s="2"/>
      <c r="F56" s="2"/>
      <c r="G56" s="2"/>
      <c r="H56" s="2"/>
      <c r="I56" s="2"/>
      <c r="J56" s="2"/>
      <c r="K56" s="46"/>
      <c r="L56" s="201"/>
      <c r="M56" s="2"/>
      <c r="N56" s="2"/>
      <c r="O56" s="205">
        <v>0</v>
      </c>
    </row>
    <row r="57" spans="2:15" ht="18.95" customHeight="1" thickBot="1" x14ac:dyDescent="0.3">
      <c r="B57" s="319"/>
      <c r="C57" s="51">
        <v>6</v>
      </c>
      <c r="D57" s="16"/>
      <c r="E57" s="16"/>
      <c r="F57" s="16"/>
      <c r="G57" s="16"/>
      <c r="H57" s="16"/>
      <c r="I57" s="16"/>
      <c r="J57" s="16"/>
      <c r="K57" s="56"/>
      <c r="L57" s="206"/>
      <c r="M57" s="16"/>
      <c r="N57" s="16"/>
      <c r="O57" s="207">
        <v>0</v>
      </c>
    </row>
    <row r="58" spans="2:15" ht="21.75" thickBot="1" x14ac:dyDescent="0.4">
      <c r="B58" s="320" t="s">
        <v>196</v>
      </c>
      <c r="C58" s="321"/>
      <c r="D58" s="321"/>
      <c r="E58" s="321"/>
      <c r="F58" s="321"/>
      <c r="G58" s="321"/>
      <c r="H58" s="321"/>
      <c r="I58" s="321"/>
      <c r="J58" s="321"/>
      <c r="K58" s="321"/>
      <c r="L58" s="187"/>
      <c r="M58" s="208"/>
      <c r="N58" s="208"/>
      <c r="O58" s="209">
        <f>SUM(O7:O57)</f>
        <v>0</v>
      </c>
    </row>
  </sheetData>
  <mergeCells count="17">
    <mergeCell ref="B7:B45"/>
    <mergeCell ref="B46:B51"/>
    <mergeCell ref="B52:B57"/>
    <mergeCell ref="B58:K58"/>
    <mergeCell ref="C2:O2"/>
    <mergeCell ref="C3:O3"/>
    <mergeCell ref="E5:E6"/>
    <mergeCell ref="D5:D6"/>
    <mergeCell ref="C5:C6"/>
    <mergeCell ref="F5:G5"/>
    <mergeCell ref="L5:L6"/>
    <mergeCell ref="H5:H6"/>
    <mergeCell ref="I5:I6"/>
    <mergeCell ref="J5:J6"/>
    <mergeCell ref="K5:K6"/>
    <mergeCell ref="M5:N5"/>
    <mergeCell ref="O5:O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 LISTA CARRERA JUDICIAL'!$H$8:$H$10</xm:f>
          </x14:formula1>
          <xm:sqref>E7:E57</xm:sqref>
        </x14:dataValidation>
        <x14:dataValidation type="list" allowBlank="1" showInputMessage="1" showErrorMessage="1">
          <x14:formula1>
            <xm:f>' LISTA CARRERA JUDICIAL'!$D$8:$D$13</xm:f>
          </x14:formula1>
          <xm:sqref>H7:H57</xm:sqref>
        </x14:dataValidation>
        <x14:dataValidation type="list" allowBlank="1" showInputMessage="1" showErrorMessage="1">
          <x14:formula1>
            <xm:f>' LISTA CARRERA JUDICIAL'!$G$8:$G$11</xm:f>
          </x14:formula1>
          <xm:sqref>I7:I57</xm:sqref>
        </x14:dataValidation>
        <x14:dataValidation type="list" allowBlank="1" showInputMessage="1" showErrorMessage="1">
          <x14:formula1>
            <xm:f>' LISTA CARRERA JUDICIAL'!$F$8:$F$9</xm:f>
          </x14:formula1>
          <xm:sqref>K7:K57</xm:sqref>
        </x14:dataValidation>
        <x14:dataValidation type="list" allowBlank="1" showInputMessage="1" showErrorMessage="1">
          <x14:formula1>
            <xm:f>' LISTA CARRERA JUDICIAL'!$J$8:$J$11</xm:f>
          </x14:formula1>
          <xm:sqref>L7:L57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3:BM965"/>
  <sheetViews>
    <sheetView tabSelected="1" zoomScale="73" zoomScaleNormal="73" workbookViewId="0">
      <selection activeCell="B9" sqref="B9:R9"/>
    </sheetView>
  </sheetViews>
  <sheetFormatPr baseColWidth="10" defaultColWidth="10.140625" defaultRowHeight="12.75" outlineLevelRow="1" outlineLevelCol="1" x14ac:dyDescent="0.2"/>
  <cols>
    <col min="1" max="1" width="3.28515625" style="78" customWidth="1"/>
    <col min="2" max="2" width="44.5703125" style="79" customWidth="1"/>
    <col min="3" max="4" width="6" style="78" bestFit="1" customWidth="1" outlineLevel="1"/>
    <col min="5" max="5" width="6.5703125" style="78" bestFit="1" customWidth="1" outlineLevel="1"/>
    <col min="6" max="6" width="6.42578125" style="78" bestFit="1" customWidth="1" outlineLevel="1"/>
    <col min="7" max="7" width="18.5703125" style="78" customWidth="1" outlineLevel="1"/>
    <col min="8" max="8" width="7.28515625" style="78" bestFit="1" customWidth="1" outlineLevel="1"/>
    <col min="9" max="9" width="6.42578125" style="78" bestFit="1" customWidth="1" outlineLevel="1"/>
    <col min="10" max="10" width="6" style="78" bestFit="1" customWidth="1" outlineLevel="1"/>
    <col min="11" max="11" width="7" style="78" bestFit="1" customWidth="1" outlineLevel="1"/>
    <col min="12" max="12" width="21.5703125" style="78" customWidth="1" outlineLevel="1"/>
    <col min="13" max="13" width="6.42578125" style="78" bestFit="1" customWidth="1" outlineLevel="1"/>
    <col min="14" max="15" width="6.85546875" style="78" bestFit="1" customWidth="1" outlineLevel="1"/>
    <col min="16" max="16" width="6" style="78" bestFit="1" customWidth="1" outlineLevel="1"/>
    <col min="17" max="17" width="21.85546875" style="78" customWidth="1" outlineLevel="1"/>
    <col min="18" max="18" width="10.28515625" style="78" customWidth="1"/>
    <col min="19" max="19" width="5.42578125" style="80" customWidth="1"/>
    <col min="20" max="20" width="46.5703125" style="79" bestFit="1" customWidth="1"/>
    <col min="21" max="22" width="6.5703125" style="78" bestFit="1" customWidth="1"/>
    <col min="23" max="23" width="7.5703125" style="78" bestFit="1" customWidth="1"/>
    <col min="24" max="24" width="7" style="78" bestFit="1" customWidth="1"/>
    <col min="25" max="25" width="21.140625" style="78" customWidth="1"/>
    <col min="26" max="26" width="7.28515625" style="78" bestFit="1" customWidth="1"/>
    <col min="27" max="27" width="6.42578125" style="78" bestFit="1" customWidth="1"/>
    <col min="28" max="28" width="6" style="78" bestFit="1" customWidth="1"/>
    <col min="29" max="29" width="7" style="78" bestFit="1" customWidth="1"/>
    <col min="30" max="30" width="22.42578125" style="78" customWidth="1"/>
    <col min="31" max="31" width="6.42578125" style="78" bestFit="1" customWidth="1"/>
    <col min="32" max="33" width="6.85546875" style="78" bestFit="1" customWidth="1"/>
    <col min="34" max="34" width="6" style="78" bestFit="1" customWidth="1"/>
    <col min="35" max="35" width="21.5703125" style="78" customWidth="1"/>
    <col min="36" max="37" width="10.140625" style="78"/>
    <col min="38" max="38" width="46.140625" style="78" bestFit="1" customWidth="1"/>
    <col min="39" max="42" width="10.140625" style="78"/>
    <col min="43" max="43" width="26.140625" style="78" customWidth="1"/>
    <col min="44" max="47" width="10.140625" style="78"/>
    <col min="48" max="48" width="27.42578125" style="78" customWidth="1"/>
    <col min="49" max="52" width="10.140625" style="78"/>
    <col min="53" max="53" width="26.7109375" style="78" customWidth="1"/>
    <col min="54" max="54" width="17.7109375" style="78" customWidth="1"/>
    <col min="55" max="16384" width="10.140625" style="78"/>
  </cols>
  <sheetData>
    <row r="3" spans="1:65" ht="13.5" thickBot="1" x14ac:dyDescent="0.25"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</row>
    <row r="4" spans="1:65" s="210" customFormat="1" ht="35.1" customHeight="1" thickBot="1" x14ac:dyDescent="0.3">
      <c r="D4" s="401" t="s">
        <v>109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3"/>
      <c r="AL4" s="392" t="s">
        <v>109</v>
      </c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4"/>
      <c r="BC4" s="211"/>
      <c r="BD4" s="211"/>
      <c r="BE4" s="212"/>
      <c r="BF4" s="212"/>
      <c r="BG4" s="212"/>
      <c r="BH4" s="212"/>
      <c r="BI4" s="212"/>
      <c r="BJ4" s="212"/>
      <c r="BK4" s="212"/>
      <c r="BL4" s="212"/>
      <c r="BM4" s="212"/>
    </row>
    <row r="5" spans="1:65" s="210" customFormat="1" ht="35.1" customHeight="1" thickBot="1" x14ac:dyDescent="0.3">
      <c r="D5" s="401" t="s">
        <v>28</v>
      </c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3"/>
      <c r="AL5" s="392" t="s">
        <v>28</v>
      </c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4"/>
      <c r="BC5" s="211"/>
      <c r="BD5" s="211"/>
      <c r="BE5" s="212"/>
      <c r="BF5" s="212"/>
      <c r="BG5" s="212"/>
      <c r="BH5" s="212"/>
      <c r="BI5" s="212"/>
      <c r="BJ5" s="212"/>
      <c r="BK5" s="212"/>
      <c r="BL5" s="212"/>
      <c r="BM5" s="212"/>
    </row>
    <row r="6" spans="1:65" s="210" customFormat="1" ht="35.1" customHeight="1" thickBot="1" x14ac:dyDescent="0.3">
      <c r="D6" s="401" t="s">
        <v>30</v>
      </c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3"/>
      <c r="AL6" s="392" t="s">
        <v>30</v>
      </c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4"/>
      <c r="BC6" s="211"/>
      <c r="BD6" s="211"/>
      <c r="BE6" s="212"/>
      <c r="BF6" s="212"/>
      <c r="BG6" s="212"/>
      <c r="BH6" s="212"/>
      <c r="BI6" s="212"/>
      <c r="BJ6" s="212"/>
      <c r="BK6" s="212"/>
      <c r="BL6" s="212"/>
      <c r="BM6" s="212"/>
    </row>
    <row r="7" spans="1:65" ht="15.75" x14ac:dyDescent="0.25">
      <c r="AL7" s="395" t="s">
        <v>105</v>
      </c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7"/>
      <c r="BC7" s="82"/>
      <c r="BD7" s="82"/>
      <c r="BE7" s="83"/>
      <c r="BF7" s="83"/>
      <c r="BG7" s="83"/>
      <c r="BH7" s="83"/>
      <c r="BI7" s="83"/>
      <c r="BJ7" s="83"/>
      <c r="BK7" s="83"/>
      <c r="BL7" s="83"/>
      <c r="BM7" s="83"/>
    </row>
    <row r="8" spans="1:65" ht="26.25" thickBot="1" x14ac:dyDescent="0.4">
      <c r="D8" s="328" t="s">
        <v>139</v>
      </c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L8" s="398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400"/>
      <c r="BC8" s="82"/>
      <c r="BD8" s="82"/>
      <c r="BE8" s="83"/>
      <c r="BF8" s="83"/>
      <c r="BG8" s="83"/>
      <c r="BH8" s="83"/>
      <c r="BI8" s="83"/>
      <c r="BJ8" s="83"/>
      <c r="BK8" s="83"/>
      <c r="BL8" s="83"/>
      <c r="BM8" s="83"/>
    </row>
    <row r="9" spans="1:65" s="86" customFormat="1" ht="20.25" customHeight="1" x14ac:dyDescent="0.25">
      <c r="A9" s="84"/>
      <c r="B9" s="347" t="s">
        <v>186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9"/>
      <c r="S9" s="85"/>
      <c r="T9" s="347" t="s">
        <v>186</v>
      </c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9"/>
      <c r="AL9" s="322" t="s">
        <v>110</v>
      </c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4"/>
      <c r="BC9" s="87"/>
      <c r="BD9" s="87"/>
      <c r="BE9" s="88"/>
      <c r="BF9" s="88"/>
      <c r="BG9" s="88"/>
      <c r="BH9" s="88"/>
      <c r="BI9" s="88"/>
      <c r="BJ9" s="88"/>
      <c r="BK9" s="88"/>
      <c r="BL9" s="88"/>
      <c r="BM9" s="88"/>
    </row>
    <row r="10" spans="1:65" s="86" customFormat="1" ht="18.75" customHeight="1" thickBot="1" x14ac:dyDescent="0.3">
      <c r="A10" s="84"/>
      <c r="B10" s="344" t="s">
        <v>0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6"/>
      <c r="S10" s="85"/>
      <c r="T10" s="344" t="s">
        <v>0</v>
      </c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6"/>
      <c r="AL10" s="332" t="s">
        <v>0</v>
      </c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4"/>
      <c r="BC10" s="89"/>
      <c r="BD10" s="89"/>
    </row>
    <row r="11" spans="1:65" ht="47.25" customHeight="1" x14ac:dyDescent="0.25">
      <c r="A11" s="90"/>
      <c r="B11" s="213" t="s">
        <v>1</v>
      </c>
      <c r="C11" s="91" t="s">
        <v>2</v>
      </c>
      <c r="D11" s="91" t="s">
        <v>3</v>
      </c>
      <c r="E11" s="91" t="s">
        <v>4</v>
      </c>
      <c r="F11" s="91" t="s">
        <v>5</v>
      </c>
      <c r="G11" s="92" t="s">
        <v>19</v>
      </c>
      <c r="H11" s="91" t="s">
        <v>6</v>
      </c>
      <c r="I11" s="91" t="s">
        <v>7</v>
      </c>
      <c r="J11" s="91" t="s">
        <v>8</v>
      </c>
      <c r="K11" s="91" t="s">
        <v>9</v>
      </c>
      <c r="L11" s="92" t="s">
        <v>20</v>
      </c>
      <c r="M11" s="91" t="s">
        <v>10</v>
      </c>
      <c r="N11" s="91" t="s">
        <v>11</v>
      </c>
      <c r="O11" s="91" t="s">
        <v>12</v>
      </c>
      <c r="P11" s="91" t="s">
        <v>13</v>
      </c>
      <c r="Q11" s="92" t="s">
        <v>21</v>
      </c>
      <c r="R11" s="214" t="s">
        <v>14</v>
      </c>
      <c r="S11" s="93"/>
      <c r="T11" s="213" t="s">
        <v>1</v>
      </c>
      <c r="U11" s="91" t="s">
        <v>2</v>
      </c>
      <c r="V11" s="91" t="s">
        <v>3</v>
      </c>
      <c r="W11" s="91" t="s">
        <v>4</v>
      </c>
      <c r="X11" s="91" t="s">
        <v>5</v>
      </c>
      <c r="Y11" s="92" t="s">
        <v>19</v>
      </c>
      <c r="Z11" s="91" t="s">
        <v>6</v>
      </c>
      <c r="AA11" s="91" t="s">
        <v>7</v>
      </c>
      <c r="AB11" s="91" t="s">
        <v>8</v>
      </c>
      <c r="AC11" s="91" t="s">
        <v>9</v>
      </c>
      <c r="AD11" s="92" t="s">
        <v>20</v>
      </c>
      <c r="AE11" s="91" t="s">
        <v>10</v>
      </c>
      <c r="AF11" s="91" t="s">
        <v>11</v>
      </c>
      <c r="AG11" s="91" t="s">
        <v>12</v>
      </c>
      <c r="AH11" s="91" t="s">
        <v>13</v>
      </c>
      <c r="AI11" s="92" t="s">
        <v>21</v>
      </c>
      <c r="AJ11" s="214" t="s">
        <v>14</v>
      </c>
      <c r="AL11" s="265" t="s">
        <v>1</v>
      </c>
      <c r="AM11" s="94" t="s">
        <v>2</v>
      </c>
      <c r="AN11" s="94" t="s">
        <v>3</v>
      </c>
      <c r="AO11" s="94" t="s">
        <v>4</v>
      </c>
      <c r="AP11" s="94" t="s">
        <v>5</v>
      </c>
      <c r="AQ11" s="95" t="s">
        <v>19</v>
      </c>
      <c r="AR11" s="94" t="s">
        <v>6</v>
      </c>
      <c r="AS11" s="94" t="s">
        <v>7</v>
      </c>
      <c r="AT11" s="94" t="s">
        <v>8</v>
      </c>
      <c r="AU11" s="94" t="s">
        <v>9</v>
      </c>
      <c r="AV11" s="95" t="s">
        <v>20</v>
      </c>
      <c r="AW11" s="94" t="s">
        <v>10</v>
      </c>
      <c r="AX11" s="94" t="s">
        <v>11</v>
      </c>
      <c r="AY11" s="94" t="s">
        <v>12</v>
      </c>
      <c r="AZ11" s="94" t="s">
        <v>13</v>
      </c>
      <c r="BA11" s="95" t="s">
        <v>21</v>
      </c>
      <c r="BB11" s="266" t="s">
        <v>14</v>
      </c>
      <c r="BC11" s="96"/>
      <c r="BD11" s="96"/>
    </row>
    <row r="12" spans="1:65" ht="16.5" customHeight="1" outlineLevel="1" x14ac:dyDescent="0.25">
      <c r="A12" s="97"/>
      <c r="B12" s="215" t="s">
        <v>156</v>
      </c>
      <c r="C12" s="98"/>
      <c r="D12" s="98"/>
      <c r="E12" s="98"/>
      <c r="F12" s="99"/>
      <c r="G12" s="100">
        <f>+C12+D12+E12+F12</f>
        <v>0</v>
      </c>
      <c r="H12" s="99"/>
      <c r="I12" s="99"/>
      <c r="J12" s="99"/>
      <c r="K12" s="99"/>
      <c r="L12" s="100">
        <f>+H12+I12+J12+K12</f>
        <v>0</v>
      </c>
      <c r="M12" s="99"/>
      <c r="N12" s="99"/>
      <c r="O12" s="99"/>
      <c r="P12" s="99"/>
      <c r="Q12" s="100">
        <f>+M12+N12+O12+P12</f>
        <v>0</v>
      </c>
      <c r="R12" s="216">
        <f>+C12+D12+E12+F12+H12+I12+J12+K12+M12+N12+O12+P12</f>
        <v>0</v>
      </c>
      <c r="S12" s="101"/>
      <c r="T12" s="215" t="s">
        <v>156</v>
      </c>
      <c r="U12" s="98"/>
      <c r="V12" s="98"/>
      <c r="W12" s="98"/>
      <c r="X12" s="99"/>
      <c r="Y12" s="100">
        <f>+U12+V12+W12+X12</f>
        <v>0</v>
      </c>
      <c r="Z12" s="99"/>
      <c r="AA12" s="99"/>
      <c r="AB12" s="99"/>
      <c r="AC12" s="99"/>
      <c r="AD12" s="100">
        <f>+Z12+AA12+AB12+AC12</f>
        <v>0</v>
      </c>
      <c r="AE12" s="99"/>
      <c r="AF12" s="99"/>
      <c r="AG12" s="99"/>
      <c r="AH12" s="99"/>
      <c r="AI12" s="100">
        <f>+AE12+AF12+AG12+AH12</f>
        <v>0</v>
      </c>
      <c r="AJ12" s="216">
        <f>+U12+V12+W12+X12+Z12+AA12+AB12+AC12+AE12+AF12+AG12+AH12</f>
        <v>0</v>
      </c>
      <c r="AL12" s="215" t="s">
        <v>156</v>
      </c>
      <c r="AM12" s="102">
        <f>+C12+U12</f>
        <v>0</v>
      </c>
      <c r="AN12" s="102">
        <f t="shared" ref="AN12:AP24" si="0">+D12+V12</f>
        <v>0</v>
      </c>
      <c r="AO12" s="102">
        <f t="shared" si="0"/>
        <v>0</v>
      </c>
      <c r="AP12" s="102">
        <f t="shared" si="0"/>
        <v>0</v>
      </c>
      <c r="AQ12" s="103">
        <f>+AM12+AN12+AO12+AP12</f>
        <v>0</v>
      </c>
      <c r="AR12" s="104">
        <f>+H12+Z12</f>
        <v>0</v>
      </c>
      <c r="AS12" s="104">
        <f t="shared" ref="AS12:AU24" si="1">+I12+AA12</f>
        <v>0</v>
      </c>
      <c r="AT12" s="104">
        <f t="shared" si="1"/>
        <v>0</v>
      </c>
      <c r="AU12" s="104">
        <f t="shared" si="1"/>
        <v>0</v>
      </c>
      <c r="AV12" s="103">
        <f>+AR12+AS12+AT12+AU12</f>
        <v>0</v>
      </c>
      <c r="AW12" s="104">
        <f>+M12+AE12</f>
        <v>0</v>
      </c>
      <c r="AX12" s="104">
        <f t="shared" ref="AX12:AZ24" si="2">+N12+AF12</f>
        <v>0</v>
      </c>
      <c r="AY12" s="104">
        <f t="shared" si="2"/>
        <v>0</v>
      </c>
      <c r="AZ12" s="104">
        <f t="shared" si="2"/>
        <v>0</v>
      </c>
      <c r="BA12" s="103">
        <f>+AW12+AX12+AY12+AZ12</f>
        <v>0</v>
      </c>
      <c r="BB12" s="267">
        <f>+AM12+AN12+AO12+AP12+AR12+AS12+AT12+AU12+AW12+AX12+AY12+AZ12</f>
        <v>0</v>
      </c>
      <c r="BC12" s="96"/>
      <c r="BD12" s="96"/>
    </row>
    <row r="13" spans="1:65" ht="16.5" customHeight="1" outlineLevel="1" x14ac:dyDescent="0.25">
      <c r="A13" s="97"/>
      <c r="B13" s="215" t="s">
        <v>157</v>
      </c>
      <c r="C13" s="105"/>
      <c r="D13" s="105"/>
      <c r="E13" s="105"/>
      <c r="F13" s="106"/>
      <c r="G13" s="100">
        <f t="shared" ref="G13:G41" si="3">+C13+D13+E13+F13</f>
        <v>0</v>
      </c>
      <c r="H13" s="106"/>
      <c r="I13" s="106"/>
      <c r="J13" s="106"/>
      <c r="K13" s="106"/>
      <c r="L13" s="100">
        <f t="shared" ref="L13:L41" si="4">+H13+I13+J13+K13</f>
        <v>0</v>
      </c>
      <c r="M13" s="106"/>
      <c r="N13" s="106"/>
      <c r="O13" s="106"/>
      <c r="P13" s="106"/>
      <c r="Q13" s="100">
        <f t="shared" ref="Q13:Q41" si="5">+M13+N13+O13+P13</f>
        <v>0</v>
      </c>
      <c r="R13" s="216">
        <f t="shared" ref="R13:R41" si="6">+C13+D13+E13+F13+H13+I13+J13+K13+M13+N13+O13+P13</f>
        <v>0</v>
      </c>
      <c r="S13" s="101"/>
      <c r="T13" s="215" t="s">
        <v>157</v>
      </c>
      <c r="U13" s="105"/>
      <c r="V13" s="105"/>
      <c r="W13" s="105"/>
      <c r="X13" s="106"/>
      <c r="Y13" s="100">
        <f t="shared" ref="Y13:Y41" si="7">+U13+V13+W13+X13</f>
        <v>0</v>
      </c>
      <c r="Z13" s="106"/>
      <c r="AA13" s="106"/>
      <c r="AB13" s="106"/>
      <c r="AC13" s="106"/>
      <c r="AD13" s="100">
        <f t="shared" ref="AD13:AD41" si="8">+Z13+AA13+AB13+AC13</f>
        <v>0</v>
      </c>
      <c r="AE13" s="106"/>
      <c r="AF13" s="106"/>
      <c r="AG13" s="106"/>
      <c r="AH13" s="106"/>
      <c r="AI13" s="100">
        <f t="shared" ref="AI13:AI41" si="9">+AE13+AF13+AG13+AH13</f>
        <v>0</v>
      </c>
      <c r="AJ13" s="216">
        <f t="shared" ref="AJ13:AJ41" si="10">+U13+V13+W13+X13+Z13+AA13+AB13+AC13+AE13+AF13+AG13+AH13</f>
        <v>0</v>
      </c>
      <c r="AL13" s="215" t="s">
        <v>157</v>
      </c>
      <c r="AM13" s="102">
        <f t="shared" ref="AM13:AP39" si="11">+C13+U13</f>
        <v>0</v>
      </c>
      <c r="AN13" s="102">
        <f t="shared" si="0"/>
        <v>0</v>
      </c>
      <c r="AO13" s="102">
        <f t="shared" si="0"/>
        <v>0</v>
      </c>
      <c r="AP13" s="102">
        <f t="shared" si="0"/>
        <v>0</v>
      </c>
      <c r="AQ13" s="103">
        <f t="shared" ref="AQ13:AQ39" si="12">+AM13+AN13+AO13+AP13</f>
        <v>0</v>
      </c>
      <c r="AR13" s="104">
        <f t="shared" ref="AR13:AU39" si="13">+H13+Z13</f>
        <v>0</v>
      </c>
      <c r="AS13" s="104">
        <f t="shared" si="1"/>
        <v>0</v>
      </c>
      <c r="AT13" s="104">
        <f t="shared" si="1"/>
        <v>0</v>
      </c>
      <c r="AU13" s="104">
        <f t="shared" si="1"/>
        <v>0</v>
      </c>
      <c r="AV13" s="103">
        <f t="shared" ref="AV13:AV40" si="14">+AR13+AS13+AT13+AU13</f>
        <v>0</v>
      </c>
      <c r="AW13" s="104">
        <f t="shared" ref="AW13:AZ39" si="15">+M13+AE13</f>
        <v>0</v>
      </c>
      <c r="AX13" s="104">
        <f t="shared" si="2"/>
        <v>0</v>
      </c>
      <c r="AY13" s="104">
        <f t="shared" si="2"/>
        <v>0</v>
      </c>
      <c r="AZ13" s="104">
        <f t="shared" si="2"/>
        <v>0</v>
      </c>
      <c r="BA13" s="103">
        <f t="shared" ref="BA13:BA39" si="16">+AW13+AX13+AY13+AZ13</f>
        <v>0</v>
      </c>
      <c r="BB13" s="267">
        <f t="shared" ref="BB13:BB39" si="17">+AM13+AN13+AO13+AP13+AR13+AS13+AT13+AU13+AW13+AX13+AY13+AZ13</f>
        <v>0</v>
      </c>
      <c r="BC13" s="96"/>
      <c r="BD13" s="96"/>
    </row>
    <row r="14" spans="1:65" ht="16.5" customHeight="1" outlineLevel="1" x14ac:dyDescent="0.25">
      <c r="A14" s="97"/>
      <c r="B14" s="215" t="s">
        <v>158</v>
      </c>
      <c r="C14" s="107"/>
      <c r="D14" s="107"/>
      <c r="E14" s="107"/>
      <c r="F14" s="108"/>
      <c r="G14" s="100">
        <f t="shared" si="3"/>
        <v>0</v>
      </c>
      <c r="H14" s="108"/>
      <c r="I14" s="108"/>
      <c r="J14" s="108"/>
      <c r="K14" s="108"/>
      <c r="L14" s="100">
        <f t="shared" si="4"/>
        <v>0</v>
      </c>
      <c r="M14" s="108"/>
      <c r="N14" s="108"/>
      <c r="O14" s="108"/>
      <c r="P14" s="108"/>
      <c r="Q14" s="100">
        <f t="shared" si="5"/>
        <v>0</v>
      </c>
      <c r="R14" s="216">
        <f t="shared" si="6"/>
        <v>0</v>
      </c>
      <c r="S14" s="101"/>
      <c r="T14" s="215" t="s">
        <v>158</v>
      </c>
      <c r="U14" s="107"/>
      <c r="V14" s="107"/>
      <c r="W14" s="107"/>
      <c r="X14" s="108"/>
      <c r="Y14" s="100">
        <f t="shared" si="7"/>
        <v>0</v>
      </c>
      <c r="Z14" s="108"/>
      <c r="AA14" s="108"/>
      <c r="AB14" s="108"/>
      <c r="AC14" s="108"/>
      <c r="AD14" s="100">
        <f t="shared" si="8"/>
        <v>0</v>
      </c>
      <c r="AE14" s="108"/>
      <c r="AF14" s="108"/>
      <c r="AG14" s="108"/>
      <c r="AH14" s="108"/>
      <c r="AI14" s="100">
        <f t="shared" si="9"/>
        <v>0</v>
      </c>
      <c r="AJ14" s="216">
        <f t="shared" si="10"/>
        <v>0</v>
      </c>
      <c r="AL14" s="215" t="s">
        <v>158</v>
      </c>
      <c r="AM14" s="102">
        <f t="shared" si="11"/>
        <v>0</v>
      </c>
      <c r="AN14" s="102">
        <f t="shared" si="0"/>
        <v>0</v>
      </c>
      <c r="AO14" s="102">
        <f t="shared" si="0"/>
        <v>0</v>
      </c>
      <c r="AP14" s="102">
        <f t="shared" si="0"/>
        <v>0</v>
      </c>
      <c r="AQ14" s="103">
        <f t="shared" si="12"/>
        <v>0</v>
      </c>
      <c r="AR14" s="104">
        <f t="shared" si="13"/>
        <v>0</v>
      </c>
      <c r="AS14" s="104">
        <f t="shared" si="1"/>
        <v>0</v>
      </c>
      <c r="AT14" s="104">
        <f t="shared" si="1"/>
        <v>0</v>
      </c>
      <c r="AU14" s="104">
        <f t="shared" si="1"/>
        <v>0</v>
      </c>
      <c r="AV14" s="103">
        <f t="shared" si="14"/>
        <v>0</v>
      </c>
      <c r="AW14" s="104">
        <f t="shared" si="15"/>
        <v>0</v>
      </c>
      <c r="AX14" s="104">
        <f t="shared" si="2"/>
        <v>0</v>
      </c>
      <c r="AY14" s="104">
        <f t="shared" si="2"/>
        <v>0</v>
      </c>
      <c r="AZ14" s="104">
        <f t="shared" si="2"/>
        <v>0</v>
      </c>
      <c r="BA14" s="103">
        <f t="shared" si="16"/>
        <v>0</v>
      </c>
      <c r="BB14" s="267">
        <f t="shared" si="17"/>
        <v>0</v>
      </c>
      <c r="BC14" s="96"/>
      <c r="BD14" s="96"/>
    </row>
    <row r="15" spans="1:65" ht="16.5" customHeight="1" outlineLevel="1" x14ac:dyDescent="0.25">
      <c r="A15" s="97"/>
      <c r="B15" s="215" t="s">
        <v>159</v>
      </c>
      <c r="C15" s="105"/>
      <c r="D15" s="105"/>
      <c r="E15" s="105"/>
      <c r="F15" s="106"/>
      <c r="G15" s="100">
        <f t="shared" si="3"/>
        <v>0</v>
      </c>
      <c r="H15" s="106"/>
      <c r="I15" s="106"/>
      <c r="J15" s="106"/>
      <c r="K15" s="106"/>
      <c r="L15" s="100">
        <f t="shared" si="4"/>
        <v>0</v>
      </c>
      <c r="M15" s="106"/>
      <c r="N15" s="106"/>
      <c r="O15" s="106"/>
      <c r="P15" s="106"/>
      <c r="Q15" s="100">
        <f t="shared" si="5"/>
        <v>0</v>
      </c>
      <c r="R15" s="216">
        <f t="shared" si="6"/>
        <v>0</v>
      </c>
      <c r="S15" s="101"/>
      <c r="T15" s="215" t="s">
        <v>159</v>
      </c>
      <c r="U15" s="105"/>
      <c r="V15" s="105"/>
      <c r="W15" s="105"/>
      <c r="X15" s="106"/>
      <c r="Y15" s="100">
        <f t="shared" si="7"/>
        <v>0</v>
      </c>
      <c r="Z15" s="106"/>
      <c r="AA15" s="106"/>
      <c r="AB15" s="106"/>
      <c r="AC15" s="106"/>
      <c r="AD15" s="100">
        <f t="shared" si="8"/>
        <v>0</v>
      </c>
      <c r="AE15" s="106"/>
      <c r="AF15" s="106"/>
      <c r="AG15" s="106"/>
      <c r="AH15" s="106"/>
      <c r="AI15" s="100">
        <f t="shared" si="9"/>
        <v>0</v>
      </c>
      <c r="AJ15" s="216">
        <f t="shared" si="10"/>
        <v>0</v>
      </c>
      <c r="AL15" s="215" t="s">
        <v>159</v>
      </c>
      <c r="AM15" s="102">
        <f t="shared" si="11"/>
        <v>0</v>
      </c>
      <c r="AN15" s="102">
        <f t="shared" si="0"/>
        <v>0</v>
      </c>
      <c r="AO15" s="102">
        <f t="shared" si="0"/>
        <v>0</v>
      </c>
      <c r="AP15" s="102">
        <f t="shared" si="0"/>
        <v>0</v>
      </c>
      <c r="AQ15" s="103">
        <f t="shared" si="12"/>
        <v>0</v>
      </c>
      <c r="AR15" s="104">
        <f t="shared" si="13"/>
        <v>0</v>
      </c>
      <c r="AS15" s="104">
        <f t="shared" si="1"/>
        <v>0</v>
      </c>
      <c r="AT15" s="104">
        <f t="shared" si="1"/>
        <v>0</v>
      </c>
      <c r="AU15" s="104">
        <f t="shared" si="1"/>
        <v>0</v>
      </c>
      <c r="AV15" s="103">
        <f t="shared" si="14"/>
        <v>0</v>
      </c>
      <c r="AW15" s="104">
        <f t="shared" si="15"/>
        <v>0</v>
      </c>
      <c r="AX15" s="104">
        <f t="shared" si="2"/>
        <v>0</v>
      </c>
      <c r="AY15" s="104">
        <f t="shared" si="2"/>
        <v>0</v>
      </c>
      <c r="AZ15" s="104">
        <f t="shared" si="2"/>
        <v>0</v>
      </c>
      <c r="BA15" s="103">
        <f t="shared" si="16"/>
        <v>0</v>
      </c>
      <c r="BB15" s="267">
        <f t="shared" si="17"/>
        <v>0</v>
      </c>
      <c r="BC15" s="96"/>
      <c r="BD15" s="96"/>
    </row>
    <row r="16" spans="1:65" ht="16.5" customHeight="1" outlineLevel="1" x14ac:dyDescent="0.25">
      <c r="A16" s="97"/>
      <c r="B16" s="215" t="s">
        <v>160</v>
      </c>
      <c r="C16" s="107"/>
      <c r="D16" s="107"/>
      <c r="E16" s="107"/>
      <c r="F16" s="108"/>
      <c r="G16" s="100">
        <f t="shared" si="3"/>
        <v>0</v>
      </c>
      <c r="H16" s="108"/>
      <c r="I16" s="108"/>
      <c r="J16" s="108"/>
      <c r="K16" s="108"/>
      <c r="L16" s="100">
        <f t="shared" si="4"/>
        <v>0</v>
      </c>
      <c r="M16" s="108"/>
      <c r="N16" s="108"/>
      <c r="O16" s="108"/>
      <c r="P16" s="108"/>
      <c r="Q16" s="100">
        <f t="shared" si="5"/>
        <v>0</v>
      </c>
      <c r="R16" s="216">
        <f t="shared" si="6"/>
        <v>0</v>
      </c>
      <c r="S16" s="101"/>
      <c r="T16" s="215" t="s">
        <v>160</v>
      </c>
      <c r="U16" s="107"/>
      <c r="V16" s="107"/>
      <c r="W16" s="107"/>
      <c r="X16" s="108"/>
      <c r="Y16" s="100">
        <f t="shared" si="7"/>
        <v>0</v>
      </c>
      <c r="Z16" s="108"/>
      <c r="AA16" s="108"/>
      <c r="AB16" s="108"/>
      <c r="AC16" s="108"/>
      <c r="AD16" s="100">
        <f t="shared" si="8"/>
        <v>0</v>
      </c>
      <c r="AE16" s="108"/>
      <c r="AF16" s="108"/>
      <c r="AG16" s="108"/>
      <c r="AH16" s="108"/>
      <c r="AI16" s="100">
        <f t="shared" si="9"/>
        <v>0</v>
      </c>
      <c r="AJ16" s="216">
        <f t="shared" si="10"/>
        <v>0</v>
      </c>
      <c r="AL16" s="215" t="s">
        <v>160</v>
      </c>
      <c r="AM16" s="102">
        <f t="shared" si="11"/>
        <v>0</v>
      </c>
      <c r="AN16" s="102">
        <f t="shared" si="0"/>
        <v>0</v>
      </c>
      <c r="AO16" s="102">
        <f t="shared" si="0"/>
        <v>0</v>
      </c>
      <c r="AP16" s="102">
        <f t="shared" si="0"/>
        <v>0</v>
      </c>
      <c r="AQ16" s="103">
        <f t="shared" si="12"/>
        <v>0</v>
      </c>
      <c r="AR16" s="104">
        <f t="shared" si="13"/>
        <v>0</v>
      </c>
      <c r="AS16" s="104">
        <f t="shared" si="1"/>
        <v>0</v>
      </c>
      <c r="AT16" s="104">
        <f t="shared" si="1"/>
        <v>0</v>
      </c>
      <c r="AU16" s="104">
        <f t="shared" si="1"/>
        <v>0</v>
      </c>
      <c r="AV16" s="103">
        <f t="shared" si="14"/>
        <v>0</v>
      </c>
      <c r="AW16" s="104">
        <f t="shared" si="15"/>
        <v>0</v>
      </c>
      <c r="AX16" s="104">
        <f t="shared" si="2"/>
        <v>0</v>
      </c>
      <c r="AY16" s="104">
        <f t="shared" si="2"/>
        <v>0</v>
      </c>
      <c r="AZ16" s="104">
        <f t="shared" si="2"/>
        <v>0</v>
      </c>
      <c r="BA16" s="103">
        <f t="shared" si="16"/>
        <v>0</v>
      </c>
      <c r="BB16" s="267">
        <f t="shared" si="17"/>
        <v>0</v>
      </c>
      <c r="BC16" s="96"/>
      <c r="BD16" s="96"/>
    </row>
    <row r="17" spans="1:56" ht="16.5" customHeight="1" outlineLevel="1" x14ac:dyDescent="0.25">
      <c r="A17" s="97"/>
      <c r="B17" s="215" t="s">
        <v>161</v>
      </c>
      <c r="C17" s="107"/>
      <c r="D17" s="107"/>
      <c r="E17" s="107"/>
      <c r="F17" s="108"/>
      <c r="G17" s="100">
        <f t="shared" si="3"/>
        <v>0</v>
      </c>
      <c r="H17" s="109"/>
      <c r="I17" s="108"/>
      <c r="J17" s="108"/>
      <c r="K17" s="108"/>
      <c r="L17" s="100">
        <f t="shared" si="4"/>
        <v>0</v>
      </c>
      <c r="M17" s="108"/>
      <c r="N17" s="108"/>
      <c r="O17" s="108"/>
      <c r="P17" s="108"/>
      <c r="Q17" s="100">
        <f t="shared" si="5"/>
        <v>0</v>
      </c>
      <c r="R17" s="216">
        <f t="shared" si="6"/>
        <v>0</v>
      </c>
      <c r="S17" s="101"/>
      <c r="T17" s="215" t="s">
        <v>161</v>
      </c>
      <c r="U17" s="107"/>
      <c r="V17" s="107"/>
      <c r="W17" s="107"/>
      <c r="X17" s="108"/>
      <c r="Y17" s="100">
        <f t="shared" si="7"/>
        <v>0</v>
      </c>
      <c r="Z17" s="109"/>
      <c r="AA17" s="108"/>
      <c r="AB17" s="108"/>
      <c r="AC17" s="108"/>
      <c r="AD17" s="100">
        <f t="shared" si="8"/>
        <v>0</v>
      </c>
      <c r="AE17" s="108"/>
      <c r="AF17" s="108"/>
      <c r="AG17" s="108"/>
      <c r="AH17" s="108"/>
      <c r="AI17" s="100">
        <f t="shared" si="9"/>
        <v>0</v>
      </c>
      <c r="AJ17" s="216">
        <f t="shared" si="10"/>
        <v>0</v>
      </c>
      <c r="AL17" s="215" t="s">
        <v>161</v>
      </c>
      <c r="AM17" s="102">
        <f t="shared" si="11"/>
        <v>0</v>
      </c>
      <c r="AN17" s="102">
        <f t="shared" si="0"/>
        <v>0</v>
      </c>
      <c r="AO17" s="102">
        <f t="shared" si="0"/>
        <v>0</v>
      </c>
      <c r="AP17" s="102">
        <f t="shared" si="0"/>
        <v>0</v>
      </c>
      <c r="AQ17" s="103">
        <f t="shared" si="12"/>
        <v>0</v>
      </c>
      <c r="AR17" s="104">
        <f t="shared" si="13"/>
        <v>0</v>
      </c>
      <c r="AS17" s="104">
        <f t="shared" si="1"/>
        <v>0</v>
      </c>
      <c r="AT17" s="104">
        <f t="shared" si="1"/>
        <v>0</v>
      </c>
      <c r="AU17" s="104">
        <f t="shared" si="1"/>
        <v>0</v>
      </c>
      <c r="AV17" s="103">
        <f t="shared" si="14"/>
        <v>0</v>
      </c>
      <c r="AW17" s="104">
        <f t="shared" si="15"/>
        <v>0</v>
      </c>
      <c r="AX17" s="104">
        <f t="shared" si="2"/>
        <v>0</v>
      </c>
      <c r="AY17" s="104">
        <f t="shared" si="2"/>
        <v>0</v>
      </c>
      <c r="AZ17" s="104">
        <f t="shared" si="2"/>
        <v>0</v>
      </c>
      <c r="BA17" s="103">
        <f t="shared" si="16"/>
        <v>0</v>
      </c>
      <c r="BB17" s="267">
        <f t="shared" si="17"/>
        <v>0</v>
      </c>
      <c r="BC17" s="96"/>
      <c r="BD17" s="96"/>
    </row>
    <row r="18" spans="1:56" ht="16.5" customHeight="1" outlineLevel="1" x14ac:dyDescent="0.25">
      <c r="A18" s="97"/>
      <c r="B18" s="215" t="s">
        <v>162</v>
      </c>
      <c r="C18" s="107"/>
      <c r="D18" s="107"/>
      <c r="E18" s="107"/>
      <c r="F18" s="108"/>
      <c r="G18" s="100">
        <f t="shared" si="3"/>
        <v>0</v>
      </c>
      <c r="H18" s="109"/>
      <c r="I18" s="108"/>
      <c r="J18" s="108"/>
      <c r="K18" s="108"/>
      <c r="L18" s="100">
        <f t="shared" si="4"/>
        <v>0</v>
      </c>
      <c r="M18" s="108"/>
      <c r="N18" s="108"/>
      <c r="O18" s="108"/>
      <c r="P18" s="108"/>
      <c r="Q18" s="100">
        <f t="shared" si="5"/>
        <v>0</v>
      </c>
      <c r="R18" s="216">
        <f t="shared" si="6"/>
        <v>0</v>
      </c>
      <c r="S18" s="101"/>
      <c r="T18" s="215" t="s">
        <v>162</v>
      </c>
      <c r="U18" s="107"/>
      <c r="V18" s="107"/>
      <c r="W18" s="107"/>
      <c r="X18" s="108"/>
      <c r="Y18" s="100">
        <f t="shared" si="7"/>
        <v>0</v>
      </c>
      <c r="Z18" s="109"/>
      <c r="AA18" s="108"/>
      <c r="AB18" s="108"/>
      <c r="AC18" s="108"/>
      <c r="AD18" s="100">
        <f t="shared" si="8"/>
        <v>0</v>
      </c>
      <c r="AE18" s="108"/>
      <c r="AF18" s="108"/>
      <c r="AG18" s="108"/>
      <c r="AH18" s="108"/>
      <c r="AI18" s="100">
        <f t="shared" si="9"/>
        <v>0</v>
      </c>
      <c r="AJ18" s="216">
        <f t="shared" si="10"/>
        <v>0</v>
      </c>
      <c r="AL18" s="215" t="s">
        <v>162</v>
      </c>
      <c r="AM18" s="102">
        <f t="shared" si="11"/>
        <v>0</v>
      </c>
      <c r="AN18" s="102">
        <f t="shared" si="0"/>
        <v>0</v>
      </c>
      <c r="AO18" s="102">
        <f t="shared" si="0"/>
        <v>0</v>
      </c>
      <c r="AP18" s="102">
        <f t="shared" si="0"/>
        <v>0</v>
      </c>
      <c r="AQ18" s="103">
        <f t="shared" si="12"/>
        <v>0</v>
      </c>
      <c r="AR18" s="104">
        <f t="shared" si="13"/>
        <v>0</v>
      </c>
      <c r="AS18" s="104">
        <f t="shared" si="1"/>
        <v>0</v>
      </c>
      <c r="AT18" s="104">
        <f t="shared" si="1"/>
        <v>0</v>
      </c>
      <c r="AU18" s="104">
        <f t="shared" si="1"/>
        <v>0</v>
      </c>
      <c r="AV18" s="103">
        <f t="shared" si="14"/>
        <v>0</v>
      </c>
      <c r="AW18" s="104">
        <f t="shared" si="15"/>
        <v>0</v>
      </c>
      <c r="AX18" s="104">
        <f t="shared" si="2"/>
        <v>0</v>
      </c>
      <c r="AY18" s="104">
        <f t="shared" si="2"/>
        <v>0</v>
      </c>
      <c r="AZ18" s="104">
        <f t="shared" si="2"/>
        <v>0</v>
      </c>
      <c r="BA18" s="103">
        <f t="shared" si="16"/>
        <v>0</v>
      </c>
      <c r="BB18" s="267">
        <f t="shared" si="17"/>
        <v>0</v>
      </c>
      <c r="BC18" s="96"/>
      <c r="BD18" s="96"/>
    </row>
    <row r="19" spans="1:56" ht="16.5" customHeight="1" outlineLevel="1" x14ac:dyDescent="0.25">
      <c r="A19" s="97"/>
      <c r="B19" s="215" t="s">
        <v>163</v>
      </c>
      <c r="C19" s="105"/>
      <c r="D19" s="105"/>
      <c r="E19" s="105"/>
      <c r="F19" s="106"/>
      <c r="G19" s="100">
        <f t="shared" si="3"/>
        <v>0</v>
      </c>
      <c r="H19" s="106"/>
      <c r="I19" s="106"/>
      <c r="J19" s="106"/>
      <c r="K19" s="106"/>
      <c r="L19" s="100">
        <f t="shared" si="4"/>
        <v>0</v>
      </c>
      <c r="M19" s="106"/>
      <c r="N19" s="106"/>
      <c r="O19" s="106"/>
      <c r="P19" s="106"/>
      <c r="Q19" s="100">
        <f t="shared" si="5"/>
        <v>0</v>
      </c>
      <c r="R19" s="216">
        <f t="shared" si="6"/>
        <v>0</v>
      </c>
      <c r="S19" s="101"/>
      <c r="T19" s="215" t="s">
        <v>163</v>
      </c>
      <c r="U19" s="105"/>
      <c r="V19" s="105"/>
      <c r="W19" s="105"/>
      <c r="X19" s="106"/>
      <c r="Y19" s="100">
        <f t="shared" si="7"/>
        <v>0</v>
      </c>
      <c r="Z19" s="106"/>
      <c r="AA19" s="106"/>
      <c r="AB19" s="106"/>
      <c r="AC19" s="106"/>
      <c r="AD19" s="100">
        <f t="shared" si="8"/>
        <v>0</v>
      </c>
      <c r="AE19" s="106"/>
      <c r="AF19" s="106"/>
      <c r="AG19" s="106"/>
      <c r="AH19" s="106"/>
      <c r="AI19" s="100">
        <f t="shared" si="9"/>
        <v>0</v>
      </c>
      <c r="AJ19" s="216">
        <f t="shared" si="10"/>
        <v>0</v>
      </c>
      <c r="AL19" s="215" t="s">
        <v>163</v>
      </c>
      <c r="AM19" s="102">
        <f t="shared" si="11"/>
        <v>0</v>
      </c>
      <c r="AN19" s="102">
        <f t="shared" si="0"/>
        <v>0</v>
      </c>
      <c r="AO19" s="102">
        <f t="shared" si="0"/>
        <v>0</v>
      </c>
      <c r="AP19" s="102">
        <f t="shared" si="0"/>
        <v>0</v>
      </c>
      <c r="AQ19" s="103">
        <f t="shared" si="12"/>
        <v>0</v>
      </c>
      <c r="AR19" s="104">
        <f t="shared" si="13"/>
        <v>0</v>
      </c>
      <c r="AS19" s="104">
        <f t="shared" si="1"/>
        <v>0</v>
      </c>
      <c r="AT19" s="104">
        <f t="shared" si="1"/>
        <v>0</v>
      </c>
      <c r="AU19" s="104">
        <f t="shared" si="1"/>
        <v>0</v>
      </c>
      <c r="AV19" s="103">
        <f t="shared" si="14"/>
        <v>0</v>
      </c>
      <c r="AW19" s="104">
        <f t="shared" si="15"/>
        <v>0</v>
      </c>
      <c r="AX19" s="104">
        <f t="shared" si="2"/>
        <v>0</v>
      </c>
      <c r="AY19" s="104">
        <f t="shared" si="2"/>
        <v>0</v>
      </c>
      <c r="AZ19" s="104">
        <f t="shared" si="2"/>
        <v>0</v>
      </c>
      <c r="BA19" s="103">
        <f t="shared" si="16"/>
        <v>0</v>
      </c>
      <c r="BB19" s="267">
        <f t="shared" si="17"/>
        <v>0</v>
      </c>
      <c r="BC19" s="96"/>
      <c r="BD19" s="96"/>
    </row>
    <row r="20" spans="1:56" ht="16.5" customHeight="1" outlineLevel="1" x14ac:dyDescent="0.25">
      <c r="A20" s="97"/>
      <c r="B20" s="215" t="s">
        <v>164</v>
      </c>
      <c r="C20" s="107"/>
      <c r="D20" s="107"/>
      <c r="E20" s="107"/>
      <c r="F20" s="108"/>
      <c r="G20" s="100">
        <f t="shared" si="3"/>
        <v>0</v>
      </c>
      <c r="H20" s="108"/>
      <c r="I20" s="108"/>
      <c r="J20" s="108"/>
      <c r="K20" s="108"/>
      <c r="L20" s="100">
        <f t="shared" si="4"/>
        <v>0</v>
      </c>
      <c r="M20" s="108"/>
      <c r="N20" s="108"/>
      <c r="O20" s="108"/>
      <c r="P20" s="108"/>
      <c r="Q20" s="100">
        <f t="shared" si="5"/>
        <v>0</v>
      </c>
      <c r="R20" s="216">
        <f t="shared" si="6"/>
        <v>0</v>
      </c>
      <c r="S20" s="101"/>
      <c r="T20" s="215" t="s">
        <v>164</v>
      </c>
      <c r="U20" s="107"/>
      <c r="V20" s="107"/>
      <c r="W20" s="107"/>
      <c r="X20" s="108"/>
      <c r="Y20" s="100">
        <f t="shared" si="7"/>
        <v>0</v>
      </c>
      <c r="Z20" s="108"/>
      <c r="AA20" s="108"/>
      <c r="AB20" s="108"/>
      <c r="AC20" s="108"/>
      <c r="AD20" s="100">
        <f t="shared" si="8"/>
        <v>0</v>
      </c>
      <c r="AE20" s="108"/>
      <c r="AF20" s="108"/>
      <c r="AG20" s="108"/>
      <c r="AH20" s="108"/>
      <c r="AI20" s="100">
        <f t="shared" si="9"/>
        <v>0</v>
      </c>
      <c r="AJ20" s="216">
        <f t="shared" si="10"/>
        <v>0</v>
      </c>
      <c r="AL20" s="215" t="s">
        <v>164</v>
      </c>
      <c r="AM20" s="102">
        <f t="shared" si="11"/>
        <v>0</v>
      </c>
      <c r="AN20" s="102">
        <f t="shared" si="0"/>
        <v>0</v>
      </c>
      <c r="AO20" s="102">
        <f t="shared" si="0"/>
        <v>0</v>
      </c>
      <c r="AP20" s="102">
        <f t="shared" si="0"/>
        <v>0</v>
      </c>
      <c r="AQ20" s="103">
        <f t="shared" si="12"/>
        <v>0</v>
      </c>
      <c r="AR20" s="104">
        <f t="shared" si="13"/>
        <v>0</v>
      </c>
      <c r="AS20" s="104">
        <f t="shared" si="1"/>
        <v>0</v>
      </c>
      <c r="AT20" s="104">
        <f t="shared" si="1"/>
        <v>0</v>
      </c>
      <c r="AU20" s="104">
        <f t="shared" si="1"/>
        <v>0</v>
      </c>
      <c r="AV20" s="103">
        <f t="shared" si="14"/>
        <v>0</v>
      </c>
      <c r="AW20" s="104">
        <f t="shared" si="15"/>
        <v>0</v>
      </c>
      <c r="AX20" s="104">
        <f t="shared" si="2"/>
        <v>0</v>
      </c>
      <c r="AY20" s="104">
        <f t="shared" si="2"/>
        <v>0</v>
      </c>
      <c r="AZ20" s="104">
        <f t="shared" si="2"/>
        <v>0</v>
      </c>
      <c r="BA20" s="103">
        <f t="shared" si="16"/>
        <v>0</v>
      </c>
      <c r="BB20" s="267">
        <f t="shared" si="17"/>
        <v>0</v>
      </c>
      <c r="BC20" s="96"/>
      <c r="BD20" s="96"/>
    </row>
    <row r="21" spans="1:56" ht="16.5" customHeight="1" outlineLevel="1" x14ac:dyDescent="0.25">
      <c r="A21" s="97"/>
      <c r="B21" s="215" t="s">
        <v>165</v>
      </c>
      <c r="C21" s="105"/>
      <c r="D21" s="105"/>
      <c r="E21" s="105"/>
      <c r="F21" s="106"/>
      <c r="G21" s="100">
        <f t="shared" si="3"/>
        <v>0</v>
      </c>
      <c r="H21" s="106"/>
      <c r="I21" s="106"/>
      <c r="J21" s="106"/>
      <c r="K21" s="106"/>
      <c r="L21" s="100">
        <f t="shared" si="4"/>
        <v>0</v>
      </c>
      <c r="M21" s="106"/>
      <c r="N21" s="106"/>
      <c r="O21" s="106"/>
      <c r="P21" s="106"/>
      <c r="Q21" s="100">
        <f t="shared" si="5"/>
        <v>0</v>
      </c>
      <c r="R21" s="216">
        <f t="shared" si="6"/>
        <v>0</v>
      </c>
      <c r="S21" s="101"/>
      <c r="T21" s="215" t="s">
        <v>165</v>
      </c>
      <c r="U21" s="105"/>
      <c r="V21" s="105"/>
      <c r="W21" s="105"/>
      <c r="X21" s="106"/>
      <c r="Y21" s="100">
        <f t="shared" si="7"/>
        <v>0</v>
      </c>
      <c r="Z21" s="106"/>
      <c r="AA21" s="106"/>
      <c r="AB21" s="106"/>
      <c r="AC21" s="106"/>
      <c r="AD21" s="100">
        <f t="shared" si="8"/>
        <v>0</v>
      </c>
      <c r="AE21" s="106"/>
      <c r="AF21" s="106"/>
      <c r="AG21" s="106"/>
      <c r="AH21" s="106"/>
      <c r="AI21" s="100">
        <f t="shared" si="9"/>
        <v>0</v>
      </c>
      <c r="AJ21" s="216">
        <f t="shared" si="10"/>
        <v>0</v>
      </c>
      <c r="AL21" s="215" t="s">
        <v>165</v>
      </c>
      <c r="AM21" s="102">
        <f t="shared" si="11"/>
        <v>0</v>
      </c>
      <c r="AN21" s="102">
        <f t="shared" si="0"/>
        <v>0</v>
      </c>
      <c r="AO21" s="102">
        <f t="shared" si="0"/>
        <v>0</v>
      </c>
      <c r="AP21" s="102">
        <f t="shared" si="0"/>
        <v>0</v>
      </c>
      <c r="AQ21" s="103">
        <f t="shared" si="12"/>
        <v>0</v>
      </c>
      <c r="AR21" s="104">
        <f t="shared" si="13"/>
        <v>0</v>
      </c>
      <c r="AS21" s="104">
        <f t="shared" si="1"/>
        <v>0</v>
      </c>
      <c r="AT21" s="104">
        <f t="shared" si="1"/>
        <v>0</v>
      </c>
      <c r="AU21" s="104">
        <f t="shared" si="1"/>
        <v>0</v>
      </c>
      <c r="AV21" s="103">
        <f t="shared" si="14"/>
        <v>0</v>
      </c>
      <c r="AW21" s="104">
        <f t="shared" si="15"/>
        <v>0</v>
      </c>
      <c r="AX21" s="104">
        <f t="shared" si="2"/>
        <v>0</v>
      </c>
      <c r="AY21" s="104">
        <f t="shared" si="2"/>
        <v>0</v>
      </c>
      <c r="AZ21" s="104">
        <f t="shared" si="2"/>
        <v>0</v>
      </c>
      <c r="BA21" s="103">
        <f t="shared" si="16"/>
        <v>0</v>
      </c>
      <c r="BB21" s="267">
        <f t="shared" si="17"/>
        <v>0</v>
      </c>
      <c r="BC21" s="96"/>
      <c r="BD21" s="96"/>
    </row>
    <row r="22" spans="1:56" ht="16.5" customHeight="1" outlineLevel="1" x14ac:dyDescent="0.25">
      <c r="A22" s="97"/>
      <c r="B22" s="215" t="s">
        <v>149</v>
      </c>
      <c r="C22" s="107"/>
      <c r="D22" s="107"/>
      <c r="E22" s="107"/>
      <c r="F22" s="108"/>
      <c r="G22" s="100">
        <f t="shared" si="3"/>
        <v>0</v>
      </c>
      <c r="H22" s="108"/>
      <c r="I22" s="108"/>
      <c r="J22" s="108"/>
      <c r="K22" s="108"/>
      <c r="L22" s="100">
        <f t="shared" si="4"/>
        <v>0</v>
      </c>
      <c r="M22" s="108"/>
      <c r="N22" s="108"/>
      <c r="O22" s="108"/>
      <c r="P22" s="108"/>
      <c r="Q22" s="100">
        <f t="shared" si="5"/>
        <v>0</v>
      </c>
      <c r="R22" s="216">
        <f t="shared" si="6"/>
        <v>0</v>
      </c>
      <c r="S22" s="101"/>
      <c r="T22" s="215" t="s">
        <v>149</v>
      </c>
      <c r="U22" s="107"/>
      <c r="V22" s="107"/>
      <c r="W22" s="107"/>
      <c r="X22" s="108"/>
      <c r="Y22" s="100">
        <f t="shared" si="7"/>
        <v>0</v>
      </c>
      <c r="Z22" s="108"/>
      <c r="AA22" s="108"/>
      <c r="AB22" s="108"/>
      <c r="AC22" s="108"/>
      <c r="AD22" s="100">
        <f t="shared" si="8"/>
        <v>0</v>
      </c>
      <c r="AE22" s="108"/>
      <c r="AF22" s="108"/>
      <c r="AG22" s="108"/>
      <c r="AH22" s="108"/>
      <c r="AI22" s="100">
        <f t="shared" si="9"/>
        <v>0</v>
      </c>
      <c r="AJ22" s="216">
        <f t="shared" si="10"/>
        <v>0</v>
      </c>
      <c r="AL22" s="215" t="s">
        <v>149</v>
      </c>
      <c r="AM22" s="102">
        <f t="shared" si="11"/>
        <v>0</v>
      </c>
      <c r="AN22" s="102">
        <f t="shared" si="0"/>
        <v>0</v>
      </c>
      <c r="AO22" s="102">
        <f t="shared" si="0"/>
        <v>0</v>
      </c>
      <c r="AP22" s="102">
        <f t="shared" si="0"/>
        <v>0</v>
      </c>
      <c r="AQ22" s="103">
        <f t="shared" si="12"/>
        <v>0</v>
      </c>
      <c r="AR22" s="104">
        <f t="shared" si="13"/>
        <v>0</v>
      </c>
      <c r="AS22" s="104">
        <f t="shared" si="1"/>
        <v>0</v>
      </c>
      <c r="AT22" s="104">
        <f t="shared" si="1"/>
        <v>0</v>
      </c>
      <c r="AU22" s="104">
        <f t="shared" si="1"/>
        <v>0</v>
      </c>
      <c r="AV22" s="103">
        <f t="shared" si="14"/>
        <v>0</v>
      </c>
      <c r="AW22" s="104">
        <f t="shared" si="15"/>
        <v>0</v>
      </c>
      <c r="AX22" s="104">
        <f t="shared" si="2"/>
        <v>0</v>
      </c>
      <c r="AY22" s="104">
        <f t="shared" si="2"/>
        <v>0</v>
      </c>
      <c r="AZ22" s="104">
        <f t="shared" si="2"/>
        <v>0</v>
      </c>
      <c r="BA22" s="103">
        <f t="shared" si="16"/>
        <v>0</v>
      </c>
      <c r="BB22" s="267">
        <f t="shared" si="17"/>
        <v>0</v>
      </c>
      <c r="BC22" s="96"/>
      <c r="BD22" s="96"/>
    </row>
    <row r="23" spans="1:56" ht="16.5" customHeight="1" outlineLevel="1" x14ac:dyDescent="0.25">
      <c r="A23" s="97"/>
      <c r="B23" s="215" t="s">
        <v>150</v>
      </c>
      <c r="C23" s="105"/>
      <c r="D23" s="105"/>
      <c r="E23" s="105"/>
      <c r="F23" s="106"/>
      <c r="G23" s="100">
        <f t="shared" si="3"/>
        <v>0</v>
      </c>
      <c r="H23" s="106"/>
      <c r="I23" s="106"/>
      <c r="J23" s="106"/>
      <c r="K23" s="106"/>
      <c r="L23" s="100">
        <f t="shared" si="4"/>
        <v>0</v>
      </c>
      <c r="M23" s="106"/>
      <c r="N23" s="106"/>
      <c r="O23" s="106"/>
      <c r="P23" s="106"/>
      <c r="Q23" s="100">
        <f t="shared" si="5"/>
        <v>0</v>
      </c>
      <c r="R23" s="216">
        <f t="shared" si="6"/>
        <v>0</v>
      </c>
      <c r="S23" s="101"/>
      <c r="T23" s="215" t="s">
        <v>150</v>
      </c>
      <c r="U23" s="105"/>
      <c r="V23" s="105"/>
      <c r="W23" s="105"/>
      <c r="X23" s="106"/>
      <c r="Y23" s="100">
        <f t="shared" si="7"/>
        <v>0</v>
      </c>
      <c r="Z23" s="106"/>
      <c r="AA23" s="106"/>
      <c r="AB23" s="106"/>
      <c r="AC23" s="106"/>
      <c r="AD23" s="100">
        <f t="shared" si="8"/>
        <v>0</v>
      </c>
      <c r="AE23" s="106"/>
      <c r="AF23" s="106"/>
      <c r="AG23" s="106"/>
      <c r="AH23" s="106"/>
      <c r="AI23" s="100">
        <f t="shared" si="9"/>
        <v>0</v>
      </c>
      <c r="AJ23" s="216">
        <f t="shared" si="10"/>
        <v>0</v>
      </c>
      <c r="AL23" s="215" t="s">
        <v>150</v>
      </c>
      <c r="AM23" s="102">
        <f t="shared" si="11"/>
        <v>0</v>
      </c>
      <c r="AN23" s="102">
        <f t="shared" si="0"/>
        <v>0</v>
      </c>
      <c r="AO23" s="102">
        <f t="shared" si="0"/>
        <v>0</v>
      </c>
      <c r="AP23" s="102">
        <f t="shared" si="0"/>
        <v>0</v>
      </c>
      <c r="AQ23" s="103">
        <f t="shared" si="12"/>
        <v>0</v>
      </c>
      <c r="AR23" s="104">
        <f t="shared" si="13"/>
        <v>0</v>
      </c>
      <c r="AS23" s="104">
        <f t="shared" si="1"/>
        <v>0</v>
      </c>
      <c r="AT23" s="104">
        <f t="shared" si="1"/>
        <v>0</v>
      </c>
      <c r="AU23" s="104">
        <f t="shared" si="1"/>
        <v>0</v>
      </c>
      <c r="AV23" s="103">
        <f t="shared" si="14"/>
        <v>0</v>
      </c>
      <c r="AW23" s="104">
        <f t="shared" si="15"/>
        <v>0</v>
      </c>
      <c r="AX23" s="104">
        <f t="shared" si="2"/>
        <v>0</v>
      </c>
      <c r="AY23" s="104">
        <f t="shared" si="2"/>
        <v>0</v>
      </c>
      <c r="AZ23" s="104">
        <f t="shared" si="2"/>
        <v>0</v>
      </c>
      <c r="BA23" s="103">
        <f t="shared" si="16"/>
        <v>0</v>
      </c>
      <c r="BB23" s="267">
        <f t="shared" si="17"/>
        <v>0</v>
      </c>
      <c r="BC23" s="96"/>
      <c r="BD23" s="96"/>
    </row>
    <row r="24" spans="1:56" ht="16.5" customHeight="1" outlineLevel="1" x14ac:dyDescent="0.25">
      <c r="A24" s="97"/>
      <c r="B24" s="215" t="s">
        <v>151</v>
      </c>
      <c r="C24" s="107"/>
      <c r="D24" s="107"/>
      <c r="E24" s="107"/>
      <c r="F24" s="108"/>
      <c r="G24" s="100">
        <f t="shared" si="3"/>
        <v>0</v>
      </c>
      <c r="H24" s="108"/>
      <c r="I24" s="108"/>
      <c r="J24" s="108"/>
      <c r="K24" s="108"/>
      <c r="L24" s="100">
        <f t="shared" si="4"/>
        <v>0</v>
      </c>
      <c r="M24" s="108"/>
      <c r="N24" s="108"/>
      <c r="O24" s="108"/>
      <c r="P24" s="108"/>
      <c r="Q24" s="100">
        <f t="shared" si="5"/>
        <v>0</v>
      </c>
      <c r="R24" s="216">
        <f t="shared" si="6"/>
        <v>0</v>
      </c>
      <c r="S24" s="101"/>
      <c r="T24" s="215" t="s">
        <v>151</v>
      </c>
      <c r="U24" s="107"/>
      <c r="V24" s="107"/>
      <c r="W24" s="107"/>
      <c r="X24" s="108"/>
      <c r="Y24" s="100">
        <f t="shared" si="7"/>
        <v>0</v>
      </c>
      <c r="Z24" s="108"/>
      <c r="AA24" s="108"/>
      <c r="AB24" s="108"/>
      <c r="AC24" s="108"/>
      <c r="AD24" s="100">
        <f t="shared" si="8"/>
        <v>0</v>
      </c>
      <c r="AE24" s="108"/>
      <c r="AF24" s="108"/>
      <c r="AG24" s="108"/>
      <c r="AH24" s="108"/>
      <c r="AI24" s="100">
        <f t="shared" si="9"/>
        <v>0</v>
      </c>
      <c r="AJ24" s="216">
        <f t="shared" si="10"/>
        <v>0</v>
      </c>
      <c r="AL24" s="215" t="s">
        <v>151</v>
      </c>
      <c r="AM24" s="102">
        <f t="shared" si="11"/>
        <v>0</v>
      </c>
      <c r="AN24" s="102">
        <f t="shared" si="0"/>
        <v>0</v>
      </c>
      <c r="AO24" s="102">
        <f t="shared" si="0"/>
        <v>0</v>
      </c>
      <c r="AP24" s="102">
        <f t="shared" si="0"/>
        <v>0</v>
      </c>
      <c r="AQ24" s="103">
        <f t="shared" si="12"/>
        <v>0</v>
      </c>
      <c r="AR24" s="104">
        <f t="shared" si="13"/>
        <v>0</v>
      </c>
      <c r="AS24" s="104">
        <f t="shared" si="1"/>
        <v>0</v>
      </c>
      <c r="AT24" s="104">
        <f t="shared" si="1"/>
        <v>0</v>
      </c>
      <c r="AU24" s="104">
        <f t="shared" si="1"/>
        <v>0</v>
      </c>
      <c r="AV24" s="103">
        <f t="shared" si="14"/>
        <v>0</v>
      </c>
      <c r="AW24" s="104">
        <f t="shared" si="15"/>
        <v>0</v>
      </c>
      <c r="AX24" s="104">
        <f t="shared" si="2"/>
        <v>0</v>
      </c>
      <c r="AY24" s="104">
        <f t="shared" si="2"/>
        <v>0</v>
      </c>
      <c r="AZ24" s="104">
        <f t="shared" si="2"/>
        <v>0</v>
      </c>
      <c r="BA24" s="103">
        <f t="shared" si="16"/>
        <v>0</v>
      </c>
      <c r="BB24" s="267">
        <f t="shared" si="17"/>
        <v>0</v>
      </c>
      <c r="BC24" s="96"/>
      <c r="BD24" s="96"/>
    </row>
    <row r="25" spans="1:56" ht="16.5" customHeight="1" outlineLevel="1" x14ac:dyDescent="0.25">
      <c r="A25" s="97"/>
      <c r="B25" s="215" t="s">
        <v>166</v>
      </c>
      <c r="C25" s="107"/>
      <c r="D25" s="107"/>
      <c r="E25" s="107"/>
      <c r="F25" s="108"/>
      <c r="G25" s="100">
        <f t="shared" si="3"/>
        <v>0</v>
      </c>
      <c r="H25" s="108"/>
      <c r="I25" s="108"/>
      <c r="J25" s="108"/>
      <c r="K25" s="108"/>
      <c r="L25" s="100">
        <f t="shared" si="4"/>
        <v>0</v>
      </c>
      <c r="M25" s="108"/>
      <c r="N25" s="108"/>
      <c r="O25" s="108"/>
      <c r="P25" s="108"/>
      <c r="Q25" s="100">
        <f t="shared" si="5"/>
        <v>0</v>
      </c>
      <c r="R25" s="216">
        <f t="shared" si="6"/>
        <v>0</v>
      </c>
      <c r="S25" s="101"/>
      <c r="T25" s="215" t="s">
        <v>166</v>
      </c>
      <c r="U25" s="107"/>
      <c r="V25" s="107"/>
      <c r="W25" s="107"/>
      <c r="X25" s="108"/>
      <c r="Y25" s="100">
        <f t="shared" si="7"/>
        <v>0</v>
      </c>
      <c r="Z25" s="108"/>
      <c r="AA25" s="108"/>
      <c r="AB25" s="108"/>
      <c r="AC25" s="108"/>
      <c r="AD25" s="100">
        <f t="shared" si="8"/>
        <v>0</v>
      </c>
      <c r="AE25" s="108"/>
      <c r="AF25" s="108"/>
      <c r="AG25" s="108"/>
      <c r="AH25" s="108"/>
      <c r="AI25" s="100">
        <f t="shared" si="9"/>
        <v>0</v>
      </c>
      <c r="AJ25" s="216">
        <f t="shared" si="10"/>
        <v>0</v>
      </c>
      <c r="AL25" s="215" t="s">
        <v>166</v>
      </c>
      <c r="AM25" s="102">
        <f t="shared" ref="AM25:AM26" si="18">+C25+U25</f>
        <v>0</v>
      </c>
      <c r="AN25" s="102">
        <f t="shared" ref="AN25:AN26" si="19">+D25+V25</f>
        <v>0</v>
      </c>
      <c r="AO25" s="102">
        <f t="shared" ref="AO25:AO26" si="20">+E25+W25</f>
        <v>0</v>
      </c>
      <c r="AP25" s="102">
        <f t="shared" ref="AP25:AP26" si="21">+F25+X25</f>
        <v>0</v>
      </c>
      <c r="AQ25" s="103">
        <f t="shared" ref="AQ25:AQ26" si="22">+AM25+AN25+AO25+AP25</f>
        <v>0</v>
      </c>
      <c r="AR25" s="104">
        <f t="shared" ref="AR25:AR26" si="23">+H25+Z25</f>
        <v>0</v>
      </c>
      <c r="AS25" s="104">
        <f t="shared" ref="AS25:AS26" si="24">+I25+AA25</f>
        <v>0</v>
      </c>
      <c r="AT25" s="104">
        <f t="shared" ref="AT25:AT26" si="25">+J25+AB25</f>
        <v>0</v>
      </c>
      <c r="AU25" s="104">
        <f t="shared" ref="AU25:AU26" si="26">+K25+AC25</f>
        <v>0</v>
      </c>
      <c r="AV25" s="103">
        <f t="shared" ref="AV25:AV26" si="27">+AR25+AS25+AT25+AU25</f>
        <v>0</v>
      </c>
      <c r="AW25" s="104">
        <f t="shared" ref="AW25:AW26" si="28">+M25+AE25</f>
        <v>0</v>
      </c>
      <c r="AX25" s="104">
        <f t="shared" ref="AX25:AX26" si="29">+N25+AF25</f>
        <v>0</v>
      </c>
      <c r="AY25" s="104">
        <f t="shared" ref="AY25:AY26" si="30">+O25+AG25</f>
        <v>0</v>
      </c>
      <c r="AZ25" s="104">
        <f t="shared" ref="AZ25:AZ26" si="31">+P25+AH25</f>
        <v>0</v>
      </c>
      <c r="BA25" s="103">
        <f t="shared" ref="BA25:BA26" si="32">+AW25+AX25+AY25+AZ25</f>
        <v>0</v>
      </c>
      <c r="BB25" s="267">
        <f t="shared" ref="BB25:BB26" si="33">+AM25+AN25+AO25+AP25+AR25+AS25+AT25+AU25+AW25+AX25+AY25+AZ25</f>
        <v>0</v>
      </c>
      <c r="BC25" s="96"/>
      <c r="BD25" s="96"/>
    </row>
    <row r="26" spans="1:56" ht="16.5" customHeight="1" outlineLevel="1" x14ac:dyDescent="0.25">
      <c r="A26" s="97"/>
      <c r="B26" s="215" t="s">
        <v>167</v>
      </c>
      <c r="C26" s="107"/>
      <c r="D26" s="107"/>
      <c r="E26" s="107"/>
      <c r="F26" s="108"/>
      <c r="G26" s="100">
        <f t="shared" si="3"/>
        <v>0</v>
      </c>
      <c r="H26" s="108"/>
      <c r="I26" s="108"/>
      <c r="J26" s="108"/>
      <c r="K26" s="108"/>
      <c r="L26" s="100">
        <f t="shared" si="4"/>
        <v>0</v>
      </c>
      <c r="M26" s="108"/>
      <c r="N26" s="108"/>
      <c r="O26" s="108"/>
      <c r="P26" s="108"/>
      <c r="Q26" s="100">
        <f t="shared" si="5"/>
        <v>0</v>
      </c>
      <c r="R26" s="216">
        <f t="shared" si="6"/>
        <v>0</v>
      </c>
      <c r="S26" s="101"/>
      <c r="T26" s="215" t="s">
        <v>167</v>
      </c>
      <c r="U26" s="107"/>
      <c r="V26" s="107"/>
      <c r="W26" s="107"/>
      <c r="X26" s="108"/>
      <c r="Y26" s="100">
        <f t="shared" si="7"/>
        <v>0</v>
      </c>
      <c r="Z26" s="108"/>
      <c r="AA26" s="108"/>
      <c r="AB26" s="108"/>
      <c r="AC26" s="108"/>
      <c r="AD26" s="100">
        <f t="shared" si="8"/>
        <v>0</v>
      </c>
      <c r="AE26" s="108"/>
      <c r="AF26" s="108"/>
      <c r="AG26" s="108"/>
      <c r="AH26" s="108"/>
      <c r="AI26" s="100">
        <f t="shared" si="9"/>
        <v>0</v>
      </c>
      <c r="AJ26" s="216">
        <f t="shared" si="10"/>
        <v>0</v>
      </c>
      <c r="AL26" s="215" t="s">
        <v>167</v>
      </c>
      <c r="AM26" s="102">
        <f t="shared" si="18"/>
        <v>0</v>
      </c>
      <c r="AN26" s="102">
        <f t="shared" si="19"/>
        <v>0</v>
      </c>
      <c r="AO26" s="102">
        <f t="shared" si="20"/>
        <v>0</v>
      </c>
      <c r="AP26" s="102">
        <f t="shared" si="21"/>
        <v>0</v>
      </c>
      <c r="AQ26" s="103">
        <f t="shared" si="22"/>
        <v>0</v>
      </c>
      <c r="AR26" s="104">
        <f t="shared" si="23"/>
        <v>0</v>
      </c>
      <c r="AS26" s="104">
        <f t="shared" si="24"/>
        <v>0</v>
      </c>
      <c r="AT26" s="104">
        <f t="shared" si="25"/>
        <v>0</v>
      </c>
      <c r="AU26" s="104">
        <f t="shared" si="26"/>
        <v>0</v>
      </c>
      <c r="AV26" s="103">
        <f t="shared" si="27"/>
        <v>0</v>
      </c>
      <c r="AW26" s="104">
        <f t="shared" si="28"/>
        <v>0</v>
      </c>
      <c r="AX26" s="104">
        <f t="shared" si="29"/>
        <v>0</v>
      </c>
      <c r="AY26" s="104">
        <f t="shared" si="30"/>
        <v>0</v>
      </c>
      <c r="AZ26" s="104">
        <f t="shared" si="31"/>
        <v>0</v>
      </c>
      <c r="BA26" s="103">
        <f t="shared" si="32"/>
        <v>0</v>
      </c>
      <c r="BB26" s="267">
        <f t="shared" si="33"/>
        <v>0</v>
      </c>
      <c r="BC26" s="96"/>
      <c r="BD26" s="96"/>
    </row>
    <row r="27" spans="1:56" ht="16.5" hidden="1" customHeight="1" outlineLevel="1" x14ac:dyDescent="0.25">
      <c r="A27" s="97"/>
      <c r="B27" s="217"/>
      <c r="C27" s="105"/>
      <c r="D27" s="105"/>
      <c r="E27" s="105"/>
      <c r="F27" s="106"/>
      <c r="G27" s="100">
        <f t="shared" si="3"/>
        <v>0</v>
      </c>
      <c r="H27" s="106"/>
      <c r="I27" s="106"/>
      <c r="J27" s="106"/>
      <c r="K27" s="106"/>
      <c r="L27" s="100">
        <f t="shared" si="4"/>
        <v>0</v>
      </c>
      <c r="M27" s="106"/>
      <c r="N27" s="106"/>
      <c r="O27" s="106"/>
      <c r="P27" s="106"/>
      <c r="Q27" s="100">
        <f t="shared" si="5"/>
        <v>0</v>
      </c>
      <c r="R27" s="216">
        <f t="shared" si="6"/>
        <v>0</v>
      </c>
      <c r="S27" s="101"/>
      <c r="T27" s="217"/>
      <c r="U27" s="105"/>
      <c r="V27" s="105"/>
      <c r="W27" s="105"/>
      <c r="X27" s="106"/>
      <c r="Y27" s="100">
        <f t="shared" si="7"/>
        <v>0</v>
      </c>
      <c r="Z27" s="106"/>
      <c r="AA27" s="106"/>
      <c r="AB27" s="106"/>
      <c r="AC27" s="106"/>
      <c r="AD27" s="100">
        <f t="shared" si="8"/>
        <v>0</v>
      </c>
      <c r="AE27" s="106"/>
      <c r="AF27" s="106"/>
      <c r="AG27" s="106"/>
      <c r="AH27" s="106"/>
      <c r="AI27" s="100">
        <f t="shared" si="9"/>
        <v>0</v>
      </c>
      <c r="AJ27" s="216">
        <f t="shared" si="10"/>
        <v>0</v>
      </c>
      <c r="AL27" s="217"/>
      <c r="AM27" s="102">
        <f t="shared" si="11"/>
        <v>0</v>
      </c>
      <c r="AN27" s="102">
        <f t="shared" si="11"/>
        <v>0</v>
      </c>
      <c r="AO27" s="102">
        <f t="shared" si="11"/>
        <v>0</v>
      </c>
      <c r="AP27" s="102">
        <f t="shared" si="11"/>
        <v>0</v>
      </c>
      <c r="AQ27" s="103">
        <f t="shared" si="12"/>
        <v>0</v>
      </c>
      <c r="AR27" s="104">
        <f t="shared" si="13"/>
        <v>0</v>
      </c>
      <c r="AS27" s="104">
        <f t="shared" si="13"/>
        <v>0</v>
      </c>
      <c r="AT27" s="104">
        <f t="shared" si="13"/>
        <v>0</v>
      </c>
      <c r="AU27" s="104">
        <f t="shared" si="13"/>
        <v>0</v>
      </c>
      <c r="AV27" s="103">
        <f t="shared" si="14"/>
        <v>0</v>
      </c>
      <c r="AW27" s="104">
        <f t="shared" si="15"/>
        <v>0</v>
      </c>
      <c r="AX27" s="104">
        <f t="shared" si="15"/>
        <v>0</v>
      </c>
      <c r="AY27" s="104">
        <f t="shared" si="15"/>
        <v>0</v>
      </c>
      <c r="AZ27" s="104">
        <f t="shared" si="15"/>
        <v>0</v>
      </c>
      <c r="BA27" s="103">
        <f t="shared" si="16"/>
        <v>0</v>
      </c>
      <c r="BB27" s="267">
        <f t="shared" si="17"/>
        <v>0</v>
      </c>
      <c r="BC27" s="96"/>
      <c r="BD27" s="96"/>
    </row>
    <row r="28" spans="1:56" ht="16.5" hidden="1" customHeight="1" outlineLevel="1" x14ac:dyDescent="0.25">
      <c r="A28" s="97"/>
      <c r="B28" s="217"/>
      <c r="C28" s="105"/>
      <c r="D28" s="105"/>
      <c r="E28" s="105"/>
      <c r="F28" s="106"/>
      <c r="G28" s="100">
        <f t="shared" si="3"/>
        <v>0</v>
      </c>
      <c r="H28" s="106"/>
      <c r="I28" s="106"/>
      <c r="J28" s="106"/>
      <c r="K28" s="106"/>
      <c r="L28" s="100">
        <f t="shared" si="4"/>
        <v>0</v>
      </c>
      <c r="M28" s="106"/>
      <c r="N28" s="106"/>
      <c r="O28" s="106"/>
      <c r="P28" s="106"/>
      <c r="Q28" s="100">
        <f t="shared" si="5"/>
        <v>0</v>
      </c>
      <c r="R28" s="216">
        <f t="shared" si="6"/>
        <v>0</v>
      </c>
      <c r="S28" s="101"/>
      <c r="T28" s="217"/>
      <c r="U28" s="105"/>
      <c r="V28" s="105"/>
      <c r="W28" s="105"/>
      <c r="X28" s="106"/>
      <c r="Y28" s="100">
        <f t="shared" si="7"/>
        <v>0</v>
      </c>
      <c r="Z28" s="106"/>
      <c r="AA28" s="106"/>
      <c r="AB28" s="106"/>
      <c r="AC28" s="106"/>
      <c r="AD28" s="100">
        <f t="shared" si="8"/>
        <v>0</v>
      </c>
      <c r="AE28" s="106"/>
      <c r="AF28" s="106"/>
      <c r="AG28" s="106"/>
      <c r="AH28" s="106"/>
      <c r="AI28" s="100">
        <f t="shared" si="9"/>
        <v>0</v>
      </c>
      <c r="AJ28" s="216">
        <f t="shared" si="10"/>
        <v>0</v>
      </c>
      <c r="AL28" s="217"/>
      <c r="AM28" s="102">
        <f t="shared" si="11"/>
        <v>0</v>
      </c>
      <c r="AN28" s="102">
        <f t="shared" si="11"/>
        <v>0</v>
      </c>
      <c r="AO28" s="102">
        <f t="shared" si="11"/>
        <v>0</v>
      </c>
      <c r="AP28" s="102">
        <f t="shared" si="11"/>
        <v>0</v>
      </c>
      <c r="AQ28" s="103">
        <f t="shared" si="12"/>
        <v>0</v>
      </c>
      <c r="AR28" s="104">
        <f t="shared" si="13"/>
        <v>0</v>
      </c>
      <c r="AS28" s="104">
        <f t="shared" si="13"/>
        <v>0</v>
      </c>
      <c r="AT28" s="104">
        <f t="shared" si="13"/>
        <v>0</v>
      </c>
      <c r="AU28" s="104">
        <f t="shared" si="13"/>
        <v>0</v>
      </c>
      <c r="AV28" s="103">
        <f t="shared" si="14"/>
        <v>0</v>
      </c>
      <c r="AW28" s="104">
        <f t="shared" si="15"/>
        <v>0</v>
      </c>
      <c r="AX28" s="104">
        <f t="shared" si="15"/>
        <v>0</v>
      </c>
      <c r="AY28" s="104">
        <f t="shared" si="15"/>
        <v>0</v>
      </c>
      <c r="AZ28" s="104">
        <f t="shared" si="15"/>
        <v>0</v>
      </c>
      <c r="BA28" s="103">
        <f t="shared" si="16"/>
        <v>0</v>
      </c>
      <c r="BB28" s="267">
        <f t="shared" si="17"/>
        <v>0</v>
      </c>
      <c r="BC28" s="96"/>
      <c r="BD28" s="96"/>
    </row>
    <row r="29" spans="1:56" ht="16.5" hidden="1" customHeight="1" outlineLevel="1" x14ac:dyDescent="0.25">
      <c r="A29" s="97"/>
      <c r="B29" s="217"/>
      <c r="C29" s="105"/>
      <c r="D29" s="105"/>
      <c r="E29" s="105"/>
      <c r="F29" s="106"/>
      <c r="G29" s="100">
        <f t="shared" si="3"/>
        <v>0</v>
      </c>
      <c r="H29" s="106"/>
      <c r="I29" s="106"/>
      <c r="J29" s="106"/>
      <c r="K29" s="106"/>
      <c r="L29" s="100">
        <f t="shared" si="4"/>
        <v>0</v>
      </c>
      <c r="M29" s="106"/>
      <c r="N29" s="106"/>
      <c r="O29" s="106"/>
      <c r="P29" s="106"/>
      <c r="Q29" s="100">
        <f t="shared" si="5"/>
        <v>0</v>
      </c>
      <c r="R29" s="216">
        <f t="shared" si="6"/>
        <v>0</v>
      </c>
      <c r="S29" s="101"/>
      <c r="T29" s="217"/>
      <c r="U29" s="105"/>
      <c r="V29" s="105"/>
      <c r="W29" s="105"/>
      <c r="X29" s="106"/>
      <c r="Y29" s="100">
        <f t="shared" si="7"/>
        <v>0</v>
      </c>
      <c r="Z29" s="106"/>
      <c r="AA29" s="106"/>
      <c r="AB29" s="106"/>
      <c r="AC29" s="106"/>
      <c r="AD29" s="100">
        <f t="shared" si="8"/>
        <v>0</v>
      </c>
      <c r="AE29" s="106"/>
      <c r="AF29" s="106"/>
      <c r="AG29" s="106"/>
      <c r="AH29" s="106"/>
      <c r="AI29" s="100">
        <f t="shared" si="9"/>
        <v>0</v>
      </c>
      <c r="AJ29" s="216">
        <f t="shared" si="10"/>
        <v>0</v>
      </c>
      <c r="AL29" s="217"/>
      <c r="AM29" s="102">
        <f t="shared" si="11"/>
        <v>0</v>
      </c>
      <c r="AN29" s="102">
        <f t="shared" si="11"/>
        <v>0</v>
      </c>
      <c r="AO29" s="102">
        <f t="shared" si="11"/>
        <v>0</v>
      </c>
      <c r="AP29" s="102">
        <f t="shared" si="11"/>
        <v>0</v>
      </c>
      <c r="AQ29" s="103">
        <f t="shared" si="12"/>
        <v>0</v>
      </c>
      <c r="AR29" s="104">
        <f t="shared" si="13"/>
        <v>0</v>
      </c>
      <c r="AS29" s="104">
        <f t="shared" si="13"/>
        <v>0</v>
      </c>
      <c r="AT29" s="104">
        <f t="shared" si="13"/>
        <v>0</v>
      </c>
      <c r="AU29" s="104">
        <f t="shared" si="13"/>
        <v>0</v>
      </c>
      <c r="AV29" s="103">
        <f t="shared" si="14"/>
        <v>0</v>
      </c>
      <c r="AW29" s="104">
        <f t="shared" si="15"/>
        <v>0</v>
      </c>
      <c r="AX29" s="104">
        <f t="shared" si="15"/>
        <v>0</v>
      </c>
      <c r="AY29" s="104">
        <f t="shared" si="15"/>
        <v>0</v>
      </c>
      <c r="AZ29" s="104">
        <f t="shared" si="15"/>
        <v>0</v>
      </c>
      <c r="BA29" s="103">
        <f t="shared" si="16"/>
        <v>0</v>
      </c>
      <c r="BB29" s="267">
        <f t="shared" si="17"/>
        <v>0</v>
      </c>
      <c r="BC29" s="96"/>
      <c r="BD29" s="96"/>
    </row>
    <row r="30" spans="1:56" ht="16.5" hidden="1" customHeight="1" outlineLevel="1" x14ac:dyDescent="0.25">
      <c r="A30" s="97"/>
      <c r="B30" s="217"/>
      <c r="C30" s="105"/>
      <c r="D30" s="105"/>
      <c r="E30" s="105"/>
      <c r="F30" s="106"/>
      <c r="G30" s="100">
        <f t="shared" si="3"/>
        <v>0</v>
      </c>
      <c r="H30" s="106"/>
      <c r="I30" s="106"/>
      <c r="J30" s="106"/>
      <c r="K30" s="106"/>
      <c r="L30" s="100">
        <f t="shared" si="4"/>
        <v>0</v>
      </c>
      <c r="M30" s="106"/>
      <c r="N30" s="106"/>
      <c r="O30" s="106"/>
      <c r="P30" s="106"/>
      <c r="Q30" s="100">
        <f t="shared" si="5"/>
        <v>0</v>
      </c>
      <c r="R30" s="216">
        <f t="shared" si="6"/>
        <v>0</v>
      </c>
      <c r="S30" s="101"/>
      <c r="T30" s="217"/>
      <c r="U30" s="105"/>
      <c r="V30" s="105"/>
      <c r="W30" s="105"/>
      <c r="X30" s="106"/>
      <c r="Y30" s="100">
        <f t="shared" si="7"/>
        <v>0</v>
      </c>
      <c r="Z30" s="106"/>
      <c r="AA30" s="106"/>
      <c r="AB30" s="106"/>
      <c r="AC30" s="106"/>
      <c r="AD30" s="100">
        <f t="shared" si="8"/>
        <v>0</v>
      </c>
      <c r="AE30" s="106"/>
      <c r="AF30" s="106"/>
      <c r="AG30" s="106"/>
      <c r="AH30" s="106"/>
      <c r="AI30" s="100">
        <f t="shared" si="9"/>
        <v>0</v>
      </c>
      <c r="AJ30" s="216">
        <f t="shared" si="10"/>
        <v>0</v>
      </c>
      <c r="AL30" s="217"/>
      <c r="AM30" s="102">
        <f t="shared" si="11"/>
        <v>0</v>
      </c>
      <c r="AN30" s="102">
        <f t="shared" si="11"/>
        <v>0</v>
      </c>
      <c r="AO30" s="102">
        <f t="shared" si="11"/>
        <v>0</v>
      </c>
      <c r="AP30" s="102">
        <f t="shared" si="11"/>
        <v>0</v>
      </c>
      <c r="AQ30" s="103">
        <f t="shared" si="12"/>
        <v>0</v>
      </c>
      <c r="AR30" s="104">
        <f t="shared" si="13"/>
        <v>0</v>
      </c>
      <c r="AS30" s="104">
        <f t="shared" si="13"/>
        <v>0</v>
      </c>
      <c r="AT30" s="104">
        <f t="shared" si="13"/>
        <v>0</v>
      </c>
      <c r="AU30" s="104">
        <f t="shared" si="13"/>
        <v>0</v>
      </c>
      <c r="AV30" s="103">
        <f t="shared" si="14"/>
        <v>0</v>
      </c>
      <c r="AW30" s="104">
        <f t="shared" si="15"/>
        <v>0</v>
      </c>
      <c r="AX30" s="104">
        <f t="shared" si="15"/>
        <v>0</v>
      </c>
      <c r="AY30" s="104">
        <f t="shared" si="15"/>
        <v>0</v>
      </c>
      <c r="AZ30" s="104">
        <f t="shared" si="15"/>
        <v>0</v>
      </c>
      <c r="BA30" s="103">
        <f t="shared" si="16"/>
        <v>0</v>
      </c>
      <c r="BB30" s="267">
        <f t="shared" si="17"/>
        <v>0</v>
      </c>
      <c r="BC30" s="96"/>
      <c r="BD30" s="96"/>
    </row>
    <row r="31" spans="1:56" ht="16.5" hidden="1" customHeight="1" outlineLevel="1" x14ac:dyDescent="0.25">
      <c r="A31" s="97"/>
      <c r="B31" s="217"/>
      <c r="C31" s="105"/>
      <c r="D31" s="105"/>
      <c r="E31" s="105"/>
      <c r="F31" s="106"/>
      <c r="G31" s="100">
        <f t="shared" si="3"/>
        <v>0</v>
      </c>
      <c r="H31" s="106"/>
      <c r="I31" s="106"/>
      <c r="J31" s="106"/>
      <c r="K31" s="106"/>
      <c r="L31" s="100">
        <f t="shared" si="4"/>
        <v>0</v>
      </c>
      <c r="M31" s="106"/>
      <c r="N31" s="106"/>
      <c r="O31" s="106"/>
      <c r="P31" s="106"/>
      <c r="Q31" s="100">
        <f t="shared" si="5"/>
        <v>0</v>
      </c>
      <c r="R31" s="216">
        <f t="shared" si="6"/>
        <v>0</v>
      </c>
      <c r="S31" s="101"/>
      <c r="T31" s="217"/>
      <c r="U31" s="105"/>
      <c r="V31" s="105"/>
      <c r="W31" s="105"/>
      <c r="X31" s="106"/>
      <c r="Y31" s="100">
        <f t="shared" si="7"/>
        <v>0</v>
      </c>
      <c r="Z31" s="106"/>
      <c r="AA31" s="106"/>
      <c r="AB31" s="106"/>
      <c r="AC31" s="106"/>
      <c r="AD31" s="100">
        <f t="shared" si="8"/>
        <v>0</v>
      </c>
      <c r="AE31" s="106"/>
      <c r="AF31" s="106"/>
      <c r="AG31" s="106"/>
      <c r="AH31" s="106"/>
      <c r="AI31" s="100"/>
      <c r="AJ31" s="216"/>
      <c r="AL31" s="217"/>
      <c r="AM31" s="102">
        <f t="shared" si="11"/>
        <v>0</v>
      </c>
      <c r="AN31" s="102">
        <f t="shared" si="11"/>
        <v>0</v>
      </c>
      <c r="AO31" s="102">
        <f t="shared" si="11"/>
        <v>0</v>
      </c>
      <c r="AP31" s="102">
        <f t="shared" si="11"/>
        <v>0</v>
      </c>
      <c r="AQ31" s="103">
        <f t="shared" si="12"/>
        <v>0</v>
      </c>
      <c r="AR31" s="104">
        <f t="shared" si="13"/>
        <v>0</v>
      </c>
      <c r="AS31" s="104">
        <f t="shared" si="13"/>
        <v>0</v>
      </c>
      <c r="AT31" s="104">
        <f t="shared" si="13"/>
        <v>0</v>
      </c>
      <c r="AU31" s="104">
        <f t="shared" si="13"/>
        <v>0</v>
      </c>
      <c r="AV31" s="103">
        <f t="shared" si="14"/>
        <v>0</v>
      </c>
      <c r="AW31" s="104">
        <f t="shared" si="15"/>
        <v>0</v>
      </c>
      <c r="AX31" s="104">
        <f t="shared" si="15"/>
        <v>0</v>
      </c>
      <c r="AY31" s="104">
        <f t="shared" si="15"/>
        <v>0</v>
      </c>
      <c r="AZ31" s="104">
        <f t="shared" si="15"/>
        <v>0</v>
      </c>
      <c r="BA31" s="103">
        <f t="shared" si="16"/>
        <v>0</v>
      </c>
      <c r="BB31" s="267">
        <f t="shared" si="17"/>
        <v>0</v>
      </c>
      <c r="BC31" s="96"/>
      <c r="BD31" s="96"/>
    </row>
    <row r="32" spans="1:56" ht="16.5" hidden="1" customHeight="1" outlineLevel="1" x14ac:dyDescent="0.25">
      <c r="A32" s="97"/>
      <c r="B32" s="217"/>
      <c r="C32" s="105"/>
      <c r="D32" s="105"/>
      <c r="E32" s="105"/>
      <c r="F32" s="106"/>
      <c r="G32" s="100">
        <f t="shared" si="3"/>
        <v>0</v>
      </c>
      <c r="H32" s="106"/>
      <c r="I32" s="106"/>
      <c r="J32" s="106"/>
      <c r="K32" s="106"/>
      <c r="L32" s="100">
        <f t="shared" si="4"/>
        <v>0</v>
      </c>
      <c r="M32" s="106"/>
      <c r="N32" s="106"/>
      <c r="O32" s="106"/>
      <c r="P32" s="106"/>
      <c r="Q32" s="100">
        <f t="shared" si="5"/>
        <v>0</v>
      </c>
      <c r="R32" s="216">
        <f t="shared" si="6"/>
        <v>0</v>
      </c>
      <c r="S32" s="101"/>
      <c r="T32" s="217"/>
      <c r="U32" s="105"/>
      <c r="V32" s="105"/>
      <c r="W32" s="105"/>
      <c r="X32" s="106"/>
      <c r="Y32" s="100">
        <f t="shared" si="7"/>
        <v>0</v>
      </c>
      <c r="Z32" s="106"/>
      <c r="AA32" s="106"/>
      <c r="AB32" s="106"/>
      <c r="AC32" s="106"/>
      <c r="AD32" s="100">
        <f t="shared" si="8"/>
        <v>0</v>
      </c>
      <c r="AE32" s="106"/>
      <c r="AF32" s="106"/>
      <c r="AG32" s="106"/>
      <c r="AH32" s="106"/>
      <c r="AI32" s="100"/>
      <c r="AJ32" s="216"/>
      <c r="AL32" s="217"/>
      <c r="AM32" s="102">
        <f t="shared" si="11"/>
        <v>0</v>
      </c>
      <c r="AN32" s="102">
        <f t="shared" si="11"/>
        <v>0</v>
      </c>
      <c r="AO32" s="102">
        <f t="shared" si="11"/>
        <v>0</v>
      </c>
      <c r="AP32" s="102">
        <f t="shared" si="11"/>
        <v>0</v>
      </c>
      <c r="AQ32" s="103">
        <f t="shared" si="12"/>
        <v>0</v>
      </c>
      <c r="AR32" s="104">
        <f t="shared" si="13"/>
        <v>0</v>
      </c>
      <c r="AS32" s="104">
        <f t="shared" si="13"/>
        <v>0</v>
      </c>
      <c r="AT32" s="104">
        <f t="shared" si="13"/>
        <v>0</v>
      </c>
      <c r="AU32" s="104">
        <f t="shared" si="13"/>
        <v>0</v>
      </c>
      <c r="AV32" s="103">
        <f t="shared" si="14"/>
        <v>0</v>
      </c>
      <c r="AW32" s="104">
        <f t="shared" si="15"/>
        <v>0</v>
      </c>
      <c r="AX32" s="104">
        <f t="shared" si="15"/>
        <v>0</v>
      </c>
      <c r="AY32" s="104">
        <f t="shared" si="15"/>
        <v>0</v>
      </c>
      <c r="AZ32" s="104">
        <f t="shared" si="15"/>
        <v>0</v>
      </c>
      <c r="BA32" s="103">
        <f t="shared" si="16"/>
        <v>0</v>
      </c>
      <c r="BB32" s="267">
        <f t="shared" si="17"/>
        <v>0</v>
      </c>
      <c r="BC32" s="96"/>
      <c r="BD32" s="96"/>
    </row>
    <row r="33" spans="1:56" ht="16.5" hidden="1" customHeight="1" outlineLevel="1" x14ac:dyDescent="0.25">
      <c r="A33" s="97"/>
      <c r="B33" s="217"/>
      <c r="C33" s="105"/>
      <c r="D33" s="105"/>
      <c r="E33" s="105"/>
      <c r="F33" s="106"/>
      <c r="G33" s="100">
        <f t="shared" si="3"/>
        <v>0</v>
      </c>
      <c r="H33" s="106"/>
      <c r="I33" s="106"/>
      <c r="J33" s="106"/>
      <c r="K33" s="106"/>
      <c r="L33" s="100">
        <f t="shared" si="4"/>
        <v>0</v>
      </c>
      <c r="M33" s="106"/>
      <c r="N33" s="106"/>
      <c r="O33" s="106"/>
      <c r="P33" s="106"/>
      <c r="Q33" s="100">
        <f t="shared" si="5"/>
        <v>0</v>
      </c>
      <c r="R33" s="216">
        <f t="shared" si="6"/>
        <v>0</v>
      </c>
      <c r="S33" s="101"/>
      <c r="T33" s="217"/>
      <c r="U33" s="105"/>
      <c r="V33" s="105"/>
      <c r="W33" s="105"/>
      <c r="X33" s="106"/>
      <c r="Y33" s="100">
        <f t="shared" si="7"/>
        <v>0</v>
      </c>
      <c r="Z33" s="106"/>
      <c r="AA33" s="106"/>
      <c r="AB33" s="106"/>
      <c r="AC33" s="106"/>
      <c r="AD33" s="100">
        <f t="shared" si="8"/>
        <v>0</v>
      </c>
      <c r="AE33" s="106"/>
      <c r="AF33" s="106"/>
      <c r="AG33" s="106"/>
      <c r="AH33" s="106"/>
      <c r="AI33" s="100"/>
      <c r="AJ33" s="216"/>
      <c r="AL33" s="217"/>
      <c r="AM33" s="102">
        <f t="shared" si="11"/>
        <v>0</v>
      </c>
      <c r="AN33" s="102">
        <f t="shared" si="11"/>
        <v>0</v>
      </c>
      <c r="AO33" s="102">
        <f t="shared" si="11"/>
        <v>0</v>
      </c>
      <c r="AP33" s="102">
        <f t="shared" si="11"/>
        <v>0</v>
      </c>
      <c r="AQ33" s="103">
        <f t="shared" si="12"/>
        <v>0</v>
      </c>
      <c r="AR33" s="104">
        <f t="shared" si="13"/>
        <v>0</v>
      </c>
      <c r="AS33" s="104">
        <f t="shared" si="13"/>
        <v>0</v>
      </c>
      <c r="AT33" s="104">
        <f t="shared" si="13"/>
        <v>0</v>
      </c>
      <c r="AU33" s="104">
        <f t="shared" si="13"/>
        <v>0</v>
      </c>
      <c r="AV33" s="103">
        <f t="shared" si="14"/>
        <v>0</v>
      </c>
      <c r="AW33" s="104">
        <f t="shared" si="15"/>
        <v>0</v>
      </c>
      <c r="AX33" s="104">
        <f t="shared" si="15"/>
        <v>0</v>
      </c>
      <c r="AY33" s="104">
        <f t="shared" si="15"/>
        <v>0</v>
      </c>
      <c r="AZ33" s="104">
        <f t="shared" si="15"/>
        <v>0</v>
      </c>
      <c r="BA33" s="103">
        <f t="shared" si="16"/>
        <v>0</v>
      </c>
      <c r="BB33" s="267">
        <f t="shared" si="17"/>
        <v>0</v>
      </c>
      <c r="BC33" s="96"/>
      <c r="BD33" s="96"/>
    </row>
    <row r="34" spans="1:56" ht="16.5" hidden="1" customHeight="1" outlineLevel="1" x14ac:dyDescent="0.25">
      <c r="A34" s="97"/>
      <c r="B34" s="217"/>
      <c r="C34" s="105"/>
      <c r="D34" s="105"/>
      <c r="E34" s="105"/>
      <c r="F34" s="106"/>
      <c r="G34" s="100">
        <f t="shared" si="3"/>
        <v>0</v>
      </c>
      <c r="H34" s="106"/>
      <c r="I34" s="106"/>
      <c r="J34" s="106"/>
      <c r="K34" s="106"/>
      <c r="L34" s="100">
        <f t="shared" si="4"/>
        <v>0</v>
      </c>
      <c r="M34" s="106"/>
      <c r="N34" s="106"/>
      <c r="O34" s="106"/>
      <c r="P34" s="106"/>
      <c r="Q34" s="100">
        <f t="shared" si="5"/>
        <v>0</v>
      </c>
      <c r="R34" s="216">
        <f t="shared" si="6"/>
        <v>0</v>
      </c>
      <c r="S34" s="101"/>
      <c r="T34" s="217"/>
      <c r="U34" s="105"/>
      <c r="V34" s="105"/>
      <c r="W34" s="105"/>
      <c r="X34" s="106"/>
      <c r="Y34" s="100">
        <f t="shared" si="7"/>
        <v>0</v>
      </c>
      <c r="Z34" s="106"/>
      <c r="AA34" s="106"/>
      <c r="AB34" s="106"/>
      <c r="AC34" s="106"/>
      <c r="AD34" s="100">
        <f t="shared" si="8"/>
        <v>0</v>
      </c>
      <c r="AE34" s="106"/>
      <c r="AF34" s="106"/>
      <c r="AG34" s="106"/>
      <c r="AH34" s="106"/>
      <c r="AI34" s="100">
        <f t="shared" si="9"/>
        <v>0</v>
      </c>
      <c r="AJ34" s="216">
        <f t="shared" si="10"/>
        <v>0</v>
      </c>
      <c r="AL34" s="217"/>
      <c r="AM34" s="102">
        <f t="shared" si="11"/>
        <v>0</v>
      </c>
      <c r="AN34" s="102">
        <f t="shared" si="11"/>
        <v>0</v>
      </c>
      <c r="AO34" s="102">
        <f t="shared" si="11"/>
        <v>0</v>
      </c>
      <c r="AP34" s="102">
        <f t="shared" si="11"/>
        <v>0</v>
      </c>
      <c r="AQ34" s="103">
        <f t="shared" si="12"/>
        <v>0</v>
      </c>
      <c r="AR34" s="104">
        <f t="shared" si="13"/>
        <v>0</v>
      </c>
      <c r="AS34" s="104">
        <f t="shared" si="13"/>
        <v>0</v>
      </c>
      <c r="AT34" s="104">
        <f t="shared" si="13"/>
        <v>0</v>
      </c>
      <c r="AU34" s="104">
        <f t="shared" si="13"/>
        <v>0</v>
      </c>
      <c r="AV34" s="103">
        <f t="shared" si="14"/>
        <v>0</v>
      </c>
      <c r="AW34" s="104">
        <f t="shared" si="15"/>
        <v>0</v>
      </c>
      <c r="AX34" s="104">
        <f t="shared" si="15"/>
        <v>0</v>
      </c>
      <c r="AY34" s="104">
        <f t="shared" si="15"/>
        <v>0</v>
      </c>
      <c r="AZ34" s="104">
        <f t="shared" si="15"/>
        <v>0</v>
      </c>
      <c r="BA34" s="103">
        <f t="shared" si="16"/>
        <v>0</v>
      </c>
      <c r="BB34" s="267">
        <f t="shared" si="17"/>
        <v>0</v>
      </c>
      <c r="BC34" s="96"/>
      <c r="BD34" s="96"/>
    </row>
    <row r="35" spans="1:56" ht="16.5" hidden="1" customHeight="1" outlineLevel="1" x14ac:dyDescent="0.25">
      <c r="A35" s="97"/>
      <c r="B35" s="217"/>
      <c r="C35" s="105"/>
      <c r="D35" s="105"/>
      <c r="E35" s="105"/>
      <c r="F35" s="106"/>
      <c r="G35" s="100">
        <f t="shared" si="3"/>
        <v>0</v>
      </c>
      <c r="H35" s="106"/>
      <c r="I35" s="106"/>
      <c r="J35" s="106"/>
      <c r="K35" s="106"/>
      <c r="L35" s="100">
        <f t="shared" si="4"/>
        <v>0</v>
      </c>
      <c r="M35" s="106"/>
      <c r="N35" s="106"/>
      <c r="O35" s="106"/>
      <c r="P35" s="106"/>
      <c r="Q35" s="100">
        <f t="shared" si="5"/>
        <v>0</v>
      </c>
      <c r="R35" s="216">
        <f t="shared" si="6"/>
        <v>0</v>
      </c>
      <c r="S35" s="101"/>
      <c r="T35" s="217"/>
      <c r="U35" s="105"/>
      <c r="V35" s="105"/>
      <c r="W35" s="105"/>
      <c r="X35" s="106"/>
      <c r="Y35" s="100">
        <f t="shared" si="7"/>
        <v>0</v>
      </c>
      <c r="Z35" s="106"/>
      <c r="AA35" s="106"/>
      <c r="AB35" s="106"/>
      <c r="AC35" s="106"/>
      <c r="AD35" s="100">
        <f t="shared" si="8"/>
        <v>0</v>
      </c>
      <c r="AE35" s="106"/>
      <c r="AF35" s="106"/>
      <c r="AG35" s="106"/>
      <c r="AH35" s="106"/>
      <c r="AI35" s="100">
        <f t="shared" si="9"/>
        <v>0</v>
      </c>
      <c r="AJ35" s="216">
        <f t="shared" si="10"/>
        <v>0</v>
      </c>
      <c r="AL35" s="217"/>
      <c r="AM35" s="102">
        <f t="shared" si="11"/>
        <v>0</v>
      </c>
      <c r="AN35" s="102">
        <f t="shared" si="11"/>
        <v>0</v>
      </c>
      <c r="AO35" s="102">
        <f t="shared" si="11"/>
        <v>0</v>
      </c>
      <c r="AP35" s="102">
        <f t="shared" si="11"/>
        <v>0</v>
      </c>
      <c r="AQ35" s="103">
        <f t="shared" si="12"/>
        <v>0</v>
      </c>
      <c r="AR35" s="104">
        <f t="shared" si="13"/>
        <v>0</v>
      </c>
      <c r="AS35" s="104">
        <f t="shared" si="13"/>
        <v>0</v>
      </c>
      <c r="AT35" s="104">
        <f t="shared" si="13"/>
        <v>0</v>
      </c>
      <c r="AU35" s="104">
        <f t="shared" si="13"/>
        <v>0</v>
      </c>
      <c r="AV35" s="103">
        <f t="shared" si="14"/>
        <v>0</v>
      </c>
      <c r="AW35" s="104">
        <f t="shared" si="15"/>
        <v>0</v>
      </c>
      <c r="AX35" s="104">
        <f t="shared" si="15"/>
        <v>0</v>
      </c>
      <c r="AY35" s="104">
        <f t="shared" si="15"/>
        <v>0</v>
      </c>
      <c r="AZ35" s="104">
        <f t="shared" si="15"/>
        <v>0</v>
      </c>
      <c r="BA35" s="103">
        <f t="shared" si="16"/>
        <v>0</v>
      </c>
      <c r="BB35" s="267">
        <f t="shared" si="17"/>
        <v>0</v>
      </c>
      <c r="BC35" s="96"/>
      <c r="BD35" s="96"/>
    </row>
    <row r="36" spans="1:56" ht="16.5" hidden="1" customHeight="1" outlineLevel="1" x14ac:dyDescent="0.25">
      <c r="A36" s="97"/>
      <c r="B36" s="217"/>
      <c r="C36" s="105"/>
      <c r="D36" s="105"/>
      <c r="E36" s="105"/>
      <c r="F36" s="106"/>
      <c r="G36" s="100">
        <f t="shared" si="3"/>
        <v>0</v>
      </c>
      <c r="H36" s="106"/>
      <c r="I36" s="106"/>
      <c r="J36" s="106"/>
      <c r="K36" s="106"/>
      <c r="L36" s="100">
        <f t="shared" si="4"/>
        <v>0</v>
      </c>
      <c r="M36" s="106"/>
      <c r="N36" s="106"/>
      <c r="O36" s="106"/>
      <c r="P36" s="106"/>
      <c r="Q36" s="100">
        <f t="shared" si="5"/>
        <v>0</v>
      </c>
      <c r="R36" s="216">
        <f t="shared" si="6"/>
        <v>0</v>
      </c>
      <c r="S36" s="101"/>
      <c r="T36" s="217"/>
      <c r="U36" s="105"/>
      <c r="V36" s="105"/>
      <c r="W36" s="105"/>
      <c r="X36" s="106"/>
      <c r="Y36" s="100">
        <f t="shared" si="7"/>
        <v>0</v>
      </c>
      <c r="Z36" s="106"/>
      <c r="AA36" s="106"/>
      <c r="AB36" s="106"/>
      <c r="AC36" s="106"/>
      <c r="AD36" s="100">
        <f t="shared" si="8"/>
        <v>0</v>
      </c>
      <c r="AE36" s="106"/>
      <c r="AF36" s="106"/>
      <c r="AG36" s="106"/>
      <c r="AH36" s="106"/>
      <c r="AI36" s="100">
        <f t="shared" si="9"/>
        <v>0</v>
      </c>
      <c r="AJ36" s="216">
        <f t="shared" si="10"/>
        <v>0</v>
      </c>
      <c r="AL36" s="217"/>
      <c r="AM36" s="102">
        <f t="shared" si="11"/>
        <v>0</v>
      </c>
      <c r="AN36" s="102">
        <f t="shared" si="11"/>
        <v>0</v>
      </c>
      <c r="AO36" s="102">
        <f t="shared" si="11"/>
        <v>0</v>
      </c>
      <c r="AP36" s="102">
        <f t="shared" si="11"/>
        <v>0</v>
      </c>
      <c r="AQ36" s="103">
        <f t="shared" si="12"/>
        <v>0</v>
      </c>
      <c r="AR36" s="104">
        <f t="shared" si="13"/>
        <v>0</v>
      </c>
      <c r="AS36" s="104">
        <f t="shared" si="13"/>
        <v>0</v>
      </c>
      <c r="AT36" s="104">
        <f t="shared" si="13"/>
        <v>0</v>
      </c>
      <c r="AU36" s="104">
        <f t="shared" si="13"/>
        <v>0</v>
      </c>
      <c r="AV36" s="103">
        <f t="shared" si="14"/>
        <v>0</v>
      </c>
      <c r="AW36" s="104">
        <f t="shared" si="15"/>
        <v>0</v>
      </c>
      <c r="AX36" s="104">
        <f t="shared" si="15"/>
        <v>0</v>
      </c>
      <c r="AY36" s="104">
        <f t="shared" si="15"/>
        <v>0</v>
      </c>
      <c r="AZ36" s="104">
        <f t="shared" si="15"/>
        <v>0</v>
      </c>
      <c r="BA36" s="103">
        <f t="shared" si="16"/>
        <v>0</v>
      </c>
      <c r="BB36" s="267">
        <f t="shared" si="17"/>
        <v>0</v>
      </c>
      <c r="BC36" s="96"/>
      <c r="BD36" s="96"/>
    </row>
    <row r="37" spans="1:56" ht="16.5" hidden="1" customHeight="1" outlineLevel="1" x14ac:dyDescent="0.25">
      <c r="A37" s="97"/>
      <c r="B37" s="217"/>
      <c r="C37" s="105"/>
      <c r="D37" s="105"/>
      <c r="E37" s="105"/>
      <c r="F37" s="106"/>
      <c r="G37" s="100">
        <f t="shared" si="3"/>
        <v>0</v>
      </c>
      <c r="H37" s="106"/>
      <c r="I37" s="106"/>
      <c r="J37" s="106"/>
      <c r="K37" s="106"/>
      <c r="L37" s="100">
        <f t="shared" si="4"/>
        <v>0</v>
      </c>
      <c r="M37" s="106"/>
      <c r="N37" s="106"/>
      <c r="O37" s="106"/>
      <c r="P37" s="106"/>
      <c r="Q37" s="100">
        <f t="shared" si="5"/>
        <v>0</v>
      </c>
      <c r="R37" s="216">
        <f t="shared" si="6"/>
        <v>0</v>
      </c>
      <c r="S37" s="101"/>
      <c r="T37" s="217"/>
      <c r="U37" s="105"/>
      <c r="V37" s="105"/>
      <c r="W37" s="105"/>
      <c r="X37" s="106"/>
      <c r="Y37" s="100">
        <f t="shared" si="7"/>
        <v>0</v>
      </c>
      <c r="Z37" s="106"/>
      <c r="AA37" s="106"/>
      <c r="AB37" s="106"/>
      <c r="AC37" s="106"/>
      <c r="AD37" s="100">
        <f t="shared" si="8"/>
        <v>0</v>
      </c>
      <c r="AE37" s="106"/>
      <c r="AF37" s="106"/>
      <c r="AG37" s="106"/>
      <c r="AH37" s="106"/>
      <c r="AI37" s="100"/>
      <c r="AJ37" s="216"/>
      <c r="AL37" s="217"/>
      <c r="AM37" s="102">
        <f t="shared" si="11"/>
        <v>0</v>
      </c>
      <c r="AN37" s="102">
        <f t="shared" si="11"/>
        <v>0</v>
      </c>
      <c r="AO37" s="102">
        <f t="shared" si="11"/>
        <v>0</v>
      </c>
      <c r="AP37" s="102">
        <f t="shared" si="11"/>
        <v>0</v>
      </c>
      <c r="AQ37" s="103">
        <f t="shared" si="12"/>
        <v>0</v>
      </c>
      <c r="AR37" s="104">
        <f t="shared" si="13"/>
        <v>0</v>
      </c>
      <c r="AS37" s="104">
        <f t="shared" si="13"/>
        <v>0</v>
      </c>
      <c r="AT37" s="104">
        <f t="shared" si="13"/>
        <v>0</v>
      </c>
      <c r="AU37" s="104">
        <f t="shared" si="13"/>
        <v>0</v>
      </c>
      <c r="AV37" s="103">
        <f t="shared" si="14"/>
        <v>0</v>
      </c>
      <c r="AW37" s="104">
        <f t="shared" si="15"/>
        <v>0</v>
      </c>
      <c r="AX37" s="104">
        <f t="shared" si="15"/>
        <v>0</v>
      </c>
      <c r="AY37" s="104">
        <f t="shared" si="15"/>
        <v>0</v>
      </c>
      <c r="AZ37" s="104">
        <f t="shared" si="15"/>
        <v>0</v>
      </c>
      <c r="BA37" s="103">
        <f t="shared" si="16"/>
        <v>0</v>
      </c>
      <c r="BB37" s="267">
        <f t="shared" si="17"/>
        <v>0</v>
      </c>
      <c r="BC37" s="96"/>
      <c r="BD37" s="96"/>
    </row>
    <row r="38" spans="1:56" ht="16.5" hidden="1" customHeight="1" outlineLevel="1" x14ac:dyDescent="0.25">
      <c r="A38" s="97"/>
      <c r="B38" s="217"/>
      <c r="C38" s="105"/>
      <c r="D38" s="105"/>
      <c r="E38" s="105"/>
      <c r="F38" s="106"/>
      <c r="G38" s="100">
        <f t="shared" si="3"/>
        <v>0</v>
      </c>
      <c r="H38" s="106"/>
      <c r="I38" s="106"/>
      <c r="J38" s="106"/>
      <c r="K38" s="106"/>
      <c r="L38" s="100">
        <f t="shared" si="4"/>
        <v>0</v>
      </c>
      <c r="M38" s="106"/>
      <c r="N38" s="106"/>
      <c r="O38" s="106"/>
      <c r="P38" s="106"/>
      <c r="Q38" s="100">
        <f t="shared" si="5"/>
        <v>0</v>
      </c>
      <c r="R38" s="216">
        <f t="shared" si="6"/>
        <v>0</v>
      </c>
      <c r="S38" s="101"/>
      <c r="T38" s="217"/>
      <c r="U38" s="105"/>
      <c r="V38" s="105"/>
      <c r="W38" s="105"/>
      <c r="X38" s="106"/>
      <c r="Y38" s="100">
        <f t="shared" si="7"/>
        <v>0</v>
      </c>
      <c r="Z38" s="106"/>
      <c r="AA38" s="106"/>
      <c r="AB38" s="106"/>
      <c r="AC38" s="106"/>
      <c r="AD38" s="100">
        <f t="shared" si="8"/>
        <v>0</v>
      </c>
      <c r="AE38" s="106"/>
      <c r="AF38" s="106"/>
      <c r="AG38" s="106"/>
      <c r="AH38" s="106"/>
      <c r="AI38" s="100"/>
      <c r="AJ38" s="216"/>
      <c r="AL38" s="217"/>
      <c r="AM38" s="102">
        <f t="shared" si="11"/>
        <v>0</v>
      </c>
      <c r="AN38" s="102">
        <f t="shared" si="11"/>
        <v>0</v>
      </c>
      <c r="AO38" s="102">
        <f t="shared" si="11"/>
        <v>0</v>
      </c>
      <c r="AP38" s="102">
        <f t="shared" si="11"/>
        <v>0</v>
      </c>
      <c r="AQ38" s="103">
        <f t="shared" si="12"/>
        <v>0</v>
      </c>
      <c r="AR38" s="104">
        <f t="shared" si="13"/>
        <v>0</v>
      </c>
      <c r="AS38" s="104">
        <f t="shared" si="13"/>
        <v>0</v>
      </c>
      <c r="AT38" s="104">
        <f t="shared" si="13"/>
        <v>0</v>
      </c>
      <c r="AU38" s="104">
        <f t="shared" si="13"/>
        <v>0</v>
      </c>
      <c r="AV38" s="103">
        <f t="shared" si="14"/>
        <v>0</v>
      </c>
      <c r="AW38" s="104">
        <f t="shared" si="15"/>
        <v>0</v>
      </c>
      <c r="AX38" s="104">
        <f t="shared" si="15"/>
        <v>0</v>
      </c>
      <c r="AY38" s="104">
        <f t="shared" si="15"/>
        <v>0</v>
      </c>
      <c r="AZ38" s="104">
        <f t="shared" si="15"/>
        <v>0</v>
      </c>
      <c r="BA38" s="103">
        <f t="shared" si="16"/>
        <v>0</v>
      </c>
      <c r="BB38" s="267">
        <f t="shared" si="17"/>
        <v>0</v>
      </c>
      <c r="BC38" s="96"/>
      <c r="BD38" s="96"/>
    </row>
    <row r="39" spans="1:56" ht="16.5" hidden="1" customHeight="1" outlineLevel="1" x14ac:dyDescent="0.25">
      <c r="A39" s="97"/>
      <c r="B39" s="217"/>
      <c r="C39" s="105"/>
      <c r="D39" s="105"/>
      <c r="E39" s="105"/>
      <c r="F39" s="106"/>
      <c r="G39" s="100">
        <f t="shared" si="3"/>
        <v>0</v>
      </c>
      <c r="H39" s="106"/>
      <c r="I39" s="106"/>
      <c r="J39" s="106"/>
      <c r="K39" s="106"/>
      <c r="L39" s="100">
        <f t="shared" si="4"/>
        <v>0</v>
      </c>
      <c r="M39" s="106"/>
      <c r="N39" s="106"/>
      <c r="O39" s="106"/>
      <c r="P39" s="106"/>
      <c r="Q39" s="100">
        <f t="shared" si="5"/>
        <v>0</v>
      </c>
      <c r="R39" s="216">
        <f t="shared" si="6"/>
        <v>0</v>
      </c>
      <c r="S39" s="101"/>
      <c r="T39" s="217"/>
      <c r="U39" s="105"/>
      <c r="V39" s="105"/>
      <c r="W39" s="105"/>
      <c r="X39" s="106"/>
      <c r="Y39" s="100">
        <f t="shared" si="7"/>
        <v>0</v>
      </c>
      <c r="Z39" s="106"/>
      <c r="AA39" s="106"/>
      <c r="AB39" s="106"/>
      <c r="AC39" s="106"/>
      <c r="AD39" s="100">
        <f t="shared" si="8"/>
        <v>0</v>
      </c>
      <c r="AE39" s="106"/>
      <c r="AF39" s="106"/>
      <c r="AG39" s="106"/>
      <c r="AH39" s="106"/>
      <c r="AI39" s="100"/>
      <c r="AJ39" s="216"/>
      <c r="AL39" s="217"/>
      <c r="AM39" s="102">
        <f t="shared" si="11"/>
        <v>0</v>
      </c>
      <c r="AN39" s="102">
        <f t="shared" si="11"/>
        <v>0</v>
      </c>
      <c r="AO39" s="102">
        <f t="shared" si="11"/>
        <v>0</v>
      </c>
      <c r="AP39" s="102">
        <f t="shared" si="11"/>
        <v>0</v>
      </c>
      <c r="AQ39" s="103">
        <f t="shared" si="12"/>
        <v>0</v>
      </c>
      <c r="AR39" s="104">
        <f t="shared" si="13"/>
        <v>0</v>
      </c>
      <c r="AS39" s="104">
        <f t="shared" si="13"/>
        <v>0</v>
      </c>
      <c r="AT39" s="104">
        <f t="shared" si="13"/>
        <v>0</v>
      </c>
      <c r="AU39" s="104">
        <f t="shared" si="13"/>
        <v>0</v>
      </c>
      <c r="AV39" s="103">
        <f t="shared" si="14"/>
        <v>0</v>
      </c>
      <c r="AW39" s="104">
        <f t="shared" si="15"/>
        <v>0</v>
      </c>
      <c r="AX39" s="104">
        <f t="shared" si="15"/>
        <v>0</v>
      </c>
      <c r="AY39" s="104">
        <f t="shared" si="15"/>
        <v>0</v>
      </c>
      <c r="AZ39" s="104">
        <f t="shared" si="15"/>
        <v>0</v>
      </c>
      <c r="BA39" s="103">
        <f t="shared" si="16"/>
        <v>0</v>
      </c>
      <c r="BB39" s="267">
        <f t="shared" si="17"/>
        <v>0</v>
      </c>
      <c r="BC39" s="96"/>
      <c r="BD39" s="96"/>
    </row>
    <row r="40" spans="1:56" ht="16.5" hidden="1" customHeight="1" outlineLevel="1" x14ac:dyDescent="0.25">
      <c r="A40" s="97"/>
      <c r="B40" s="217"/>
      <c r="C40" s="105"/>
      <c r="D40" s="105"/>
      <c r="E40" s="105"/>
      <c r="F40" s="106"/>
      <c r="G40" s="100">
        <f t="shared" si="3"/>
        <v>0</v>
      </c>
      <c r="H40" s="106"/>
      <c r="I40" s="106"/>
      <c r="J40" s="106"/>
      <c r="K40" s="106"/>
      <c r="L40" s="100">
        <f t="shared" si="4"/>
        <v>0</v>
      </c>
      <c r="M40" s="106"/>
      <c r="N40" s="106"/>
      <c r="O40" s="106"/>
      <c r="P40" s="106"/>
      <c r="Q40" s="100">
        <f t="shared" si="5"/>
        <v>0</v>
      </c>
      <c r="R40" s="216">
        <f t="shared" si="6"/>
        <v>0</v>
      </c>
      <c r="S40" s="101"/>
      <c r="T40" s="217"/>
      <c r="U40" s="105"/>
      <c r="V40" s="105"/>
      <c r="W40" s="105"/>
      <c r="X40" s="106"/>
      <c r="Y40" s="100">
        <f t="shared" si="7"/>
        <v>0</v>
      </c>
      <c r="Z40" s="106"/>
      <c r="AA40" s="106"/>
      <c r="AB40" s="106"/>
      <c r="AC40" s="106"/>
      <c r="AD40" s="100">
        <f t="shared" si="8"/>
        <v>0</v>
      </c>
      <c r="AE40" s="106"/>
      <c r="AF40" s="106"/>
      <c r="AG40" s="106"/>
      <c r="AH40" s="106"/>
      <c r="AI40" s="100">
        <f t="shared" si="9"/>
        <v>0</v>
      </c>
      <c r="AJ40" s="216">
        <f t="shared" si="10"/>
        <v>0</v>
      </c>
      <c r="AL40" s="217"/>
      <c r="AM40" s="102">
        <f t="shared" ref="AM40:AP41" si="34">+C40+U40</f>
        <v>0</v>
      </c>
      <c r="AN40" s="102">
        <f t="shared" si="34"/>
        <v>0</v>
      </c>
      <c r="AO40" s="102">
        <f t="shared" si="34"/>
        <v>0</v>
      </c>
      <c r="AP40" s="102">
        <f t="shared" si="34"/>
        <v>0</v>
      </c>
      <c r="AQ40" s="103">
        <f t="shared" ref="AQ40:AQ41" si="35">+AM40+AN40+AO40+AP40</f>
        <v>0</v>
      </c>
      <c r="AR40" s="104">
        <f t="shared" ref="AR40:AU41" si="36">+H40+Z40</f>
        <v>0</v>
      </c>
      <c r="AS40" s="104">
        <f t="shared" si="36"/>
        <v>0</v>
      </c>
      <c r="AT40" s="104">
        <f t="shared" si="36"/>
        <v>0</v>
      </c>
      <c r="AU40" s="104">
        <f t="shared" si="36"/>
        <v>0</v>
      </c>
      <c r="AV40" s="103">
        <f t="shared" si="14"/>
        <v>0</v>
      </c>
      <c r="AW40" s="104">
        <f t="shared" ref="AW40:AZ41" si="37">+M40+AE40</f>
        <v>0</v>
      </c>
      <c r="AX40" s="104">
        <f t="shared" si="37"/>
        <v>0</v>
      </c>
      <c r="AY40" s="104">
        <f t="shared" si="37"/>
        <v>0</v>
      </c>
      <c r="AZ40" s="104">
        <f t="shared" si="37"/>
        <v>0</v>
      </c>
      <c r="BA40" s="103">
        <f t="shared" ref="BA40:BA41" si="38">+AW40+AX40+AY40+AZ40</f>
        <v>0</v>
      </c>
      <c r="BB40" s="267">
        <f t="shared" ref="BB40:BB41" si="39">+AM40+AN40+AO40+AP40+AR40+AS40+AT40+AU40+AW40+AX40+AY40+AZ40</f>
        <v>0</v>
      </c>
      <c r="BC40" s="96"/>
      <c r="BD40" s="96"/>
    </row>
    <row r="41" spans="1:56" ht="18.75" hidden="1" customHeight="1" outlineLevel="1" x14ac:dyDescent="0.25">
      <c r="A41" s="97"/>
      <c r="B41" s="217"/>
      <c r="C41" s="105"/>
      <c r="D41" s="105"/>
      <c r="E41" s="105"/>
      <c r="F41" s="106"/>
      <c r="G41" s="100">
        <f t="shared" si="3"/>
        <v>0</v>
      </c>
      <c r="H41" s="106"/>
      <c r="I41" s="106"/>
      <c r="J41" s="106"/>
      <c r="K41" s="106"/>
      <c r="L41" s="100">
        <f t="shared" si="4"/>
        <v>0</v>
      </c>
      <c r="M41" s="106"/>
      <c r="N41" s="106"/>
      <c r="O41" s="106"/>
      <c r="P41" s="106"/>
      <c r="Q41" s="100">
        <f t="shared" si="5"/>
        <v>0</v>
      </c>
      <c r="R41" s="216">
        <f t="shared" si="6"/>
        <v>0</v>
      </c>
      <c r="S41" s="101"/>
      <c r="T41" s="217"/>
      <c r="U41" s="105"/>
      <c r="V41" s="105"/>
      <c r="W41" s="105"/>
      <c r="X41" s="106"/>
      <c r="Y41" s="100">
        <f t="shared" si="7"/>
        <v>0</v>
      </c>
      <c r="Z41" s="106"/>
      <c r="AA41" s="106"/>
      <c r="AB41" s="106"/>
      <c r="AC41" s="106"/>
      <c r="AD41" s="100">
        <f t="shared" si="8"/>
        <v>0</v>
      </c>
      <c r="AE41" s="106"/>
      <c r="AF41" s="106"/>
      <c r="AG41" s="106"/>
      <c r="AH41" s="106"/>
      <c r="AI41" s="100">
        <f t="shared" si="9"/>
        <v>0</v>
      </c>
      <c r="AJ41" s="216">
        <f t="shared" si="10"/>
        <v>0</v>
      </c>
      <c r="AL41" s="217"/>
      <c r="AM41" s="102">
        <f t="shared" si="34"/>
        <v>0</v>
      </c>
      <c r="AN41" s="102">
        <f t="shared" si="34"/>
        <v>0</v>
      </c>
      <c r="AO41" s="102">
        <f t="shared" si="34"/>
        <v>0</v>
      </c>
      <c r="AP41" s="102">
        <f t="shared" si="34"/>
        <v>0</v>
      </c>
      <c r="AQ41" s="103">
        <f t="shared" si="35"/>
        <v>0</v>
      </c>
      <c r="AR41" s="104">
        <f t="shared" si="36"/>
        <v>0</v>
      </c>
      <c r="AS41" s="104">
        <f t="shared" si="36"/>
        <v>0</v>
      </c>
      <c r="AT41" s="104">
        <f t="shared" si="36"/>
        <v>0</v>
      </c>
      <c r="AU41" s="104">
        <f t="shared" si="36"/>
        <v>0</v>
      </c>
      <c r="AV41" s="103">
        <f t="shared" ref="AV41" si="40">+AR41+AS41+AT41+AU41</f>
        <v>0</v>
      </c>
      <c r="AW41" s="104">
        <f t="shared" si="37"/>
        <v>0</v>
      </c>
      <c r="AX41" s="104">
        <f t="shared" si="37"/>
        <v>0</v>
      </c>
      <c r="AY41" s="104">
        <f t="shared" si="37"/>
        <v>0</v>
      </c>
      <c r="AZ41" s="104">
        <f t="shared" si="37"/>
        <v>0</v>
      </c>
      <c r="BA41" s="103">
        <f t="shared" si="38"/>
        <v>0</v>
      </c>
      <c r="BB41" s="267">
        <f t="shared" si="39"/>
        <v>0</v>
      </c>
      <c r="BC41" s="96"/>
      <c r="BD41" s="96"/>
    </row>
    <row r="42" spans="1:56" ht="43.5" customHeight="1" collapsed="1" thickBot="1" x14ac:dyDescent="0.3">
      <c r="A42" s="110"/>
      <c r="B42" s="218" t="s">
        <v>15</v>
      </c>
      <c r="C42" s="219">
        <f t="shared" ref="C42:R42" si="41">SUM(C12:C26)</f>
        <v>0</v>
      </c>
      <c r="D42" s="219">
        <f t="shared" si="41"/>
        <v>0</v>
      </c>
      <c r="E42" s="219">
        <f t="shared" si="41"/>
        <v>0</v>
      </c>
      <c r="F42" s="219">
        <f t="shared" si="41"/>
        <v>0</v>
      </c>
      <c r="G42" s="220">
        <f t="shared" si="41"/>
        <v>0</v>
      </c>
      <c r="H42" s="219">
        <f t="shared" si="41"/>
        <v>0</v>
      </c>
      <c r="I42" s="219">
        <f t="shared" si="41"/>
        <v>0</v>
      </c>
      <c r="J42" s="219">
        <f t="shared" si="41"/>
        <v>0</v>
      </c>
      <c r="K42" s="219">
        <f t="shared" si="41"/>
        <v>0</v>
      </c>
      <c r="L42" s="220">
        <f t="shared" si="41"/>
        <v>0</v>
      </c>
      <c r="M42" s="219">
        <f t="shared" si="41"/>
        <v>0</v>
      </c>
      <c r="N42" s="219">
        <f t="shared" si="41"/>
        <v>0</v>
      </c>
      <c r="O42" s="219">
        <f t="shared" si="41"/>
        <v>0</v>
      </c>
      <c r="P42" s="219">
        <f t="shared" si="41"/>
        <v>0</v>
      </c>
      <c r="Q42" s="220">
        <f t="shared" si="41"/>
        <v>0</v>
      </c>
      <c r="R42" s="221">
        <f t="shared" si="41"/>
        <v>0</v>
      </c>
      <c r="S42" s="111"/>
      <c r="T42" s="251" t="s">
        <v>15</v>
      </c>
      <c r="U42" s="252">
        <f t="shared" ref="U42:AJ42" si="42">SUM(U12:U26)</f>
        <v>0</v>
      </c>
      <c r="V42" s="252">
        <f t="shared" si="42"/>
        <v>0</v>
      </c>
      <c r="W42" s="252">
        <f t="shared" si="42"/>
        <v>0</v>
      </c>
      <c r="X42" s="252">
        <f t="shared" si="42"/>
        <v>0</v>
      </c>
      <c r="Y42" s="253">
        <f t="shared" si="42"/>
        <v>0</v>
      </c>
      <c r="Z42" s="252">
        <f t="shared" si="42"/>
        <v>0</v>
      </c>
      <c r="AA42" s="252">
        <f t="shared" si="42"/>
        <v>0</v>
      </c>
      <c r="AB42" s="252">
        <f t="shared" si="42"/>
        <v>0</v>
      </c>
      <c r="AC42" s="252">
        <f t="shared" si="42"/>
        <v>0</v>
      </c>
      <c r="AD42" s="253">
        <f t="shared" si="42"/>
        <v>0</v>
      </c>
      <c r="AE42" s="252">
        <f t="shared" si="42"/>
        <v>0</v>
      </c>
      <c r="AF42" s="252">
        <f t="shared" si="42"/>
        <v>0</v>
      </c>
      <c r="AG42" s="252">
        <f t="shared" si="42"/>
        <v>0</v>
      </c>
      <c r="AH42" s="252">
        <f t="shared" si="42"/>
        <v>0</v>
      </c>
      <c r="AI42" s="253">
        <f t="shared" si="42"/>
        <v>0</v>
      </c>
      <c r="AJ42" s="254">
        <f t="shared" si="42"/>
        <v>0</v>
      </c>
      <c r="AL42" s="268" t="s">
        <v>15</v>
      </c>
      <c r="AM42" s="269">
        <f t="shared" ref="AM42:BB42" si="43">SUM(AM12:AM26)</f>
        <v>0</v>
      </c>
      <c r="AN42" s="269">
        <f t="shared" si="43"/>
        <v>0</v>
      </c>
      <c r="AO42" s="269">
        <f t="shared" si="43"/>
        <v>0</v>
      </c>
      <c r="AP42" s="269">
        <f t="shared" si="43"/>
        <v>0</v>
      </c>
      <c r="AQ42" s="270">
        <f t="shared" si="43"/>
        <v>0</v>
      </c>
      <c r="AR42" s="269">
        <f t="shared" si="43"/>
        <v>0</v>
      </c>
      <c r="AS42" s="269">
        <f t="shared" si="43"/>
        <v>0</v>
      </c>
      <c r="AT42" s="269">
        <f t="shared" si="43"/>
        <v>0</v>
      </c>
      <c r="AU42" s="269">
        <f t="shared" si="43"/>
        <v>0</v>
      </c>
      <c r="AV42" s="270">
        <f t="shared" si="43"/>
        <v>0</v>
      </c>
      <c r="AW42" s="269">
        <f t="shared" si="43"/>
        <v>0</v>
      </c>
      <c r="AX42" s="269">
        <f t="shared" si="43"/>
        <v>0</v>
      </c>
      <c r="AY42" s="269">
        <f t="shared" si="43"/>
        <v>0</v>
      </c>
      <c r="AZ42" s="269">
        <f t="shared" si="43"/>
        <v>0</v>
      </c>
      <c r="BA42" s="270">
        <f t="shared" si="43"/>
        <v>0</v>
      </c>
      <c r="BB42" s="271">
        <f t="shared" si="43"/>
        <v>0</v>
      </c>
      <c r="BC42" s="96"/>
      <c r="BD42" s="96"/>
    </row>
    <row r="43" spans="1:56" ht="15.75" customHeight="1" thickBot="1" x14ac:dyDescent="0.3">
      <c r="A43" s="110"/>
      <c r="B43" s="110"/>
      <c r="C43" s="110"/>
      <c r="D43" s="110"/>
      <c r="E43" s="110"/>
      <c r="F43" s="112"/>
      <c r="G43" s="112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1"/>
      <c r="T43" s="110"/>
      <c r="U43" s="110"/>
      <c r="V43" s="110"/>
      <c r="W43" s="110"/>
      <c r="X43" s="112"/>
      <c r="Y43" s="112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L43" s="113"/>
      <c r="AM43" s="113"/>
      <c r="AN43" s="113"/>
      <c r="AO43" s="113"/>
      <c r="AP43" s="114"/>
      <c r="AQ43" s="114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96"/>
      <c r="BD43" s="96"/>
    </row>
    <row r="44" spans="1:56" ht="27.75" customHeight="1" x14ac:dyDescent="0.25">
      <c r="A44" s="115"/>
      <c r="B44" s="341" t="s">
        <v>16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3"/>
      <c r="S44" s="116"/>
      <c r="T44" s="341" t="s">
        <v>16</v>
      </c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3"/>
      <c r="AL44" s="335" t="s">
        <v>16</v>
      </c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6"/>
      <c r="BB44" s="337"/>
      <c r="BC44" s="96"/>
      <c r="BD44" s="96"/>
    </row>
    <row r="45" spans="1:56" s="119" customFormat="1" ht="47.25" customHeight="1" x14ac:dyDescent="0.25">
      <c r="A45" s="117"/>
      <c r="B45" s="222" t="s">
        <v>1</v>
      </c>
      <c r="C45" s="92" t="s">
        <v>2</v>
      </c>
      <c r="D45" s="92" t="s">
        <v>3</v>
      </c>
      <c r="E45" s="92" t="s">
        <v>4</v>
      </c>
      <c r="F45" s="92" t="s">
        <v>5</v>
      </c>
      <c r="G45" s="92" t="s">
        <v>19</v>
      </c>
      <c r="H45" s="92" t="s">
        <v>6</v>
      </c>
      <c r="I45" s="92" t="s">
        <v>7</v>
      </c>
      <c r="J45" s="92" t="s">
        <v>8</v>
      </c>
      <c r="K45" s="92" t="s">
        <v>9</v>
      </c>
      <c r="L45" s="92" t="s">
        <v>20</v>
      </c>
      <c r="M45" s="92" t="s">
        <v>10</v>
      </c>
      <c r="N45" s="92" t="s">
        <v>11</v>
      </c>
      <c r="O45" s="92" t="s">
        <v>12</v>
      </c>
      <c r="P45" s="92" t="s">
        <v>13</v>
      </c>
      <c r="Q45" s="92" t="s">
        <v>21</v>
      </c>
      <c r="R45" s="223" t="s">
        <v>14</v>
      </c>
      <c r="S45" s="118"/>
      <c r="T45" s="222" t="s">
        <v>1</v>
      </c>
      <c r="U45" s="92" t="s">
        <v>2</v>
      </c>
      <c r="V45" s="92" t="s">
        <v>3</v>
      </c>
      <c r="W45" s="92" t="s">
        <v>4</v>
      </c>
      <c r="X45" s="92" t="s">
        <v>5</v>
      </c>
      <c r="Y45" s="92" t="s">
        <v>19</v>
      </c>
      <c r="Z45" s="92" t="s">
        <v>6</v>
      </c>
      <c r="AA45" s="92" t="s">
        <v>7</v>
      </c>
      <c r="AB45" s="92" t="s">
        <v>8</v>
      </c>
      <c r="AC45" s="92" t="s">
        <v>9</v>
      </c>
      <c r="AD45" s="92" t="s">
        <v>20</v>
      </c>
      <c r="AE45" s="92" t="s">
        <v>10</v>
      </c>
      <c r="AF45" s="92" t="s">
        <v>11</v>
      </c>
      <c r="AG45" s="92" t="s">
        <v>12</v>
      </c>
      <c r="AH45" s="92" t="s">
        <v>13</v>
      </c>
      <c r="AI45" s="92" t="s">
        <v>21</v>
      </c>
      <c r="AJ45" s="223" t="s">
        <v>14</v>
      </c>
      <c r="AL45" s="272" t="s">
        <v>1</v>
      </c>
      <c r="AM45" s="120" t="s">
        <v>2</v>
      </c>
      <c r="AN45" s="120" t="s">
        <v>3</v>
      </c>
      <c r="AO45" s="120" t="s">
        <v>4</v>
      </c>
      <c r="AP45" s="120" t="s">
        <v>5</v>
      </c>
      <c r="AQ45" s="120" t="s">
        <v>19</v>
      </c>
      <c r="AR45" s="120" t="s">
        <v>6</v>
      </c>
      <c r="AS45" s="120" t="s">
        <v>7</v>
      </c>
      <c r="AT45" s="120" t="s">
        <v>8</v>
      </c>
      <c r="AU45" s="120" t="s">
        <v>9</v>
      </c>
      <c r="AV45" s="120" t="s">
        <v>20</v>
      </c>
      <c r="AW45" s="120" t="s">
        <v>10</v>
      </c>
      <c r="AX45" s="120" t="s">
        <v>11</v>
      </c>
      <c r="AY45" s="120" t="s">
        <v>12</v>
      </c>
      <c r="AZ45" s="120" t="s">
        <v>13</v>
      </c>
      <c r="BA45" s="120" t="s">
        <v>21</v>
      </c>
      <c r="BB45" s="273" t="s">
        <v>14</v>
      </c>
      <c r="BC45" s="121"/>
      <c r="BD45" s="121"/>
    </row>
    <row r="46" spans="1:56" ht="15.75" customHeight="1" outlineLevel="1" x14ac:dyDescent="0.25">
      <c r="A46" s="97"/>
      <c r="B46" s="215" t="s">
        <v>156</v>
      </c>
      <c r="C46" s="98"/>
      <c r="D46" s="98"/>
      <c r="E46" s="99"/>
      <c r="F46" s="99"/>
      <c r="G46" s="100">
        <f>+F46</f>
        <v>0</v>
      </c>
      <c r="H46" s="99"/>
      <c r="I46" s="99"/>
      <c r="J46" s="99"/>
      <c r="K46" s="99"/>
      <c r="L46" s="100">
        <f>+K46</f>
        <v>0</v>
      </c>
      <c r="M46" s="99"/>
      <c r="N46" s="99"/>
      <c r="O46" s="99"/>
      <c r="P46" s="99"/>
      <c r="Q46" s="100">
        <f>+P46</f>
        <v>0</v>
      </c>
      <c r="R46" s="224"/>
      <c r="S46" s="101"/>
      <c r="T46" s="215" t="s">
        <v>156</v>
      </c>
      <c r="U46" s="98"/>
      <c r="V46" s="98"/>
      <c r="W46" s="99"/>
      <c r="X46" s="99"/>
      <c r="Y46" s="100">
        <f>+X46</f>
        <v>0</v>
      </c>
      <c r="Z46" s="99"/>
      <c r="AA46" s="99"/>
      <c r="AB46" s="99"/>
      <c r="AC46" s="99"/>
      <c r="AD46" s="100">
        <f>+AC46</f>
        <v>0</v>
      </c>
      <c r="AE46" s="99"/>
      <c r="AF46" s="99"/>
      <c r="AG46" s="99"/>
      <c r="AH46" s="99"/>
      <c r="AI46" s="100">
        <f>+AH46</f>
        <v>0</v>
      </c>
      <c r="AJ46" s="224"/>
      <c r="AL46" s="215" t="s">
        <v>156</v>
      </c>
      <c r="AM46" s="122">
        <f>+C46+U46</f>
        <v>0</v>
      </c>
      <c r="AN46" s="122">
        <f t="shared" ref="AN46:AP58" si="44">+D46+V46</f>
        <v>0</v>
      </c>
      <c r="AO46" s="122">
        <f t="shared" si="44"/>
        <v>0</v>
      </c>
      <c r="AP46" s="122">
        <f t="shared" si="44"/>
        <v>0</v>
      </c>
      <c r="AQ46" s="123">
        <f>+AP46</f>
        <v>0</v>
      </c>
      <c r="AR46" s="124">
        <f>+Z46+H46</f>
        <v>0</v>
      </c>
      <c r="AS46" s="124">
        <f t="shared" ref="AS46:AU58" si="45">+AA46+I46</f>
        <v>0</v>
      </c>
      <c r="AT46" s="124">
        <f t="shared" si="45"/>
        <v>0</v>
      </c>
      <c r="AU46" s="124">
        <f t="shared" si="45"/>
        <v>0</v>
      </c>
      <c r="AV46" s="123">
        <f>+AU46</f>
        <v>0</v>
      </c>
      <c r="AW46" s="124">
        <f>+AE46+M46</f>
        <v>0</v>
      </c>
      <c r="AX46" s="124">
        <f t="shared" ref="AX46:AZ58" si="46">+AF46+N46</f>
        <v>0</v>
      </c>
      <c r="AY46" s="124">
        <f t="shared" si="46"/>
        <v>0</v>
      </c>
      <c r="AZ46" s="124">
        <f t="shared" si="46"/>
        <v>0</v>
      </c>
      <c r="BA46" s="123">
        <f>+AZ46</f>
        <v>0</v>
      </c>
      <c r="BB46" s="274"/>
      <c r="BC46" s="96"/>
      <c r="BD46" s="96"/>
    </row>
    <row r="47" spans="1:56" ht="15.75" customHeight="1" outlineLevel="1" x14ac:dyDescent="0.25">
      <c r="A47" s="97"/>
      <c r="B47" s="215" t="s">
        <v>157</v>
      </c>
      <c r="C47" s="105"/>
      <c r="D47" s="105"/>
      <c r="E47" s="106"/>
      <c r="F47" s="106"/>
      <c r="G47" s="125">
        <f t="shared" ref="G47:G60" si="47">+F47</f>
        <v>0</v>
      </c>
      <c r="H47" s="106"/>
      <c r="I47" s="106"/>
      <c r="J47" s="106"/>
      <c r="K47" s="106"/>
      <c r="L47" s="125">
        <f t="shared" ref="L47:L60" si="48">+K47</f>
        <v>0</v>
      </c>
      <c r="M47" s="106"/>
      <c r="N47" s="106"/>
      <c r="O47" s="106"/>
      <c r="P47" s="106"/>
      <c r="Q47" s="125">
        <f t="shared" ref="Q47:Q60" si="49">+P47</f>
        <v>0</v>
      </c>
      <c r="R47" s="225"/>
      <c r="S47" s="101"/>
      <c r="T47" s="215" t="s">
        <v>157</v>
      </c>
      <c r="U47" s="105"/>
      <c r="V47" s="105"/>
      <c r="W47" s="106"/>
      <c r="X47" s="106"/>
      <c r="Y47" s="100">
        <f t="shared" ref="Y47:Y60" si="50">+X47</f>
        <v>0</v>
      </c>
      <c r="Z47" s="106"/>
      <c r="AA47" s="106"/>
      <c r="AB47" s="106"/>
      <c r="AC47" s="106"/>
      <c r="AD47" s="100">
        <f t="shared" ref="AD47:AD60" si="51">+AC47</f>
        <v>0</v>
      </c>
      <c r="AE47" s="106"/>
      <c r="AF47" s="106"/>
      <c r="AG47" s="106"/>
      <c r="AH47" s="106"/>
      <c r="AI47" s="100">
        <f t="shared" ref="AI47:AI60" si="52">+AH47</f>
        <v>0</v>
      </c>
      <c r="AJ47" s="225"/>
      <c r="AL47" s="215" t="s">
        <v>157</v>
      </c>
      <c r="AM47" s="122">
        <f t="shared" ref="AM47:AM58" si="53">+C47+U47</f>
        <v>0</v>
      </c>
      <c r="AN47" s="122">
        <f t="shared" si="44"/>
        <v>0</v>
      </c>
      <c r="AO47" s="122">
        <f t="shared" si="44"/>
        <v>0</v>
      </c>
      <c r="AP47" s="122">
        <f t="shared" si="44"/>
        <v>0</v>
      </c>
      <c r="AQ47" s="123">
        <f t="shared" ref="AQ47:AQ58" si="54">+AP47</f>
        <v>0</v>
      </c>
      <c r="AR47" s="124">
        <f t="shared" ref="AR47:AR58" si="55">+Z47+H47</f>
        <v>0</v>
      </c>
      <c r="AS47" s="124">
        <f t="shared" si="45"/>
        <v>0</v>
      </c>
      <c r="AT47" s="124">
        <f t="shared" si="45"/>
        <v>0</v>
      </c>
      <c r="AU47" s="124">
        <f t="shared" si="45"/>
        <v>0</v>
      </c>
      <c r="AV47" s="123">
        <f t="shared" ref="AV47:AV58" si="56">+AU47</f>
        <v>0</v>
      </c>
      <c r="AW47" s="124">
        <f t="shared" ref="AW47:AW58" si="57">+AE47+M47</f>
        <v>0</v>
      </c>
      <c r="AX47" s="124">
        <f t="shared" si="46"/>
        <v>0</v>
      </c>
      <c r="AY47" s="124">
        <f t="shared" si="46"/>
        <v>0</v>
      </c>
      <c r="AZ47" s="124">
        <f t="shared" si="46"/>
        <v>0</v>
      </c>
      <c r="BA47" s="123">
        <f t="shared" ref="BA47:BA58" si="58">+AZ47</f>
        <v>0</v>
      </c>
      <c r="BB47" s="274"/>
      <c r="BC47" s="96"/>
      <c r="BD47" s="96"/>
    </row>
    <row r="48" spans="1:56" ht="15.75" customHeight="1" outlineLevel="1" x14ac:dyDescent="0.25">
      <c r="A48" s="97"/>
      <c r="B48" s="215" t="s">
        <v>158</v>
      </c>
      <c r="C48" s="107"/>
      <c r="D48" s="107"/>
      <c r="E48" s="108"/>
      <c r="F48" s="108"/>
      <c r="G48" s="125">
        <f t="shared" si="47"/>
        <v>0</v>
      </c>
      <c r="H48" s="108"/>
      <c r="I48" s="108"/>
      <c r="J48" s="108"/>
      <c r="K48" s="108"/>
      <c r="L48" s="125">
        <f t="shared" si="48"/>
        <v>0</v>
      </c>
      <c r="M48" s="108"/>
      <c r="N48" s="108"/>
      <c r="O48" s="108"/>
      <c r="P48" s="108"/>
      <c r="Q48" s="125">
        <f t="shared" si="49"/>
        <v>0</v>
      </c>
      <c r="R48" s="225"/>
      <c r="S48" s="101"/>
      <c r="T48" s="215" t="s">
        <v>158</v>
      </c>
      <c r="U48" s="107"/>
      <c r="V48" s="107"/>
      <c r="W48" s="108"/>
      <c r="X48" s="108"/>
      <c r="Y48" s="100">
        <f t="shared" si="50"/>
        <v>0</v>
      </c>
      <c r="Z48" s="108"/>
      <c r="AA48" s="108"/>
      <c r="AB48" s="108"/>
      <c r="AC48" s="108"/>
      <c r="AD48" s="100">
        <f t="shared" si="51"/>
        <v>0</v>
      </c>
      <c r="AE48" s="108"/>
      <c r="AF48" s="108"/>
      <c r="AG48" s="108"/>
      <c r="AH48" s="108"/>
      <c r="AI48" s="100">
        <f t="shared" si="52"/>
        <v>0</v>
      </c>
      <c r="AJ48" s="225"/>
      <c r="AL48" s="215" t="s">
        <v>158</v>
      </c>
      <c r="AM48" s="122">
        <f t="shared" si="53"/>
        <v>0</v>
      </c>
      <c r="AN48" s="122">
        <f t="shared" si="44"/>
        <v>0</v>
      </c>
      <c r="AO48" s="122">
        <f t="shared" si="44"/>
        <v>0</v>
      </c>
      <c r="AP48" s="122">
        <f t="shared" si="44"/>
        <v>0</v>
      </c>
      <c r="AQ48" s="123">
        <f t="shared" si="54"/>
        <v>0</v>
      </c>
      <c r="AR48" s="124">
        <f t="shared" si="55"/>
        <v>0</v>
      </c>
      <c r="AS48" s="124">
        <f t="shared" si="45"/>
        <v>0</v>
      </c>
      <c r="AT48" s="124">
        <f t="shared" si="45"/>
        <v>0</v>
      </c>
      <c r="AU48" s="124">
        <f t="shared" si="45"/>
        <v>0</v>
      </c>
      <c r="AV48" s="123">
        <f t="shared" si="56"/>
        <v>0</v>
      </c>
      <c r="AW48" s="124">
        <f t="shared" si="57"/>
        <v>0</v>
      </c>
      <c r="AX48" s="124">
        <f t="shared" si="46"/>
        <v>0</v>
      </c>
      <c r="AY48" s="124">
        <f t="shared" si="46"/>
        <v>0</v>
      </c>
      <c r="AZ48" s="124">
        <f t="shared" si="46"/>
        <v>0</v>
      </c>
      <c r="BA48" s="123">
        <f t="shared" si="58"/>
        <v>0</v>
      </c>
      <c r="BB48" s="274"/>
      <c r="BC48" s="96"/>
      <c r="BD48" s="96"/>
    </row>
    <row r="49" spans="1:56" ht="15.75" customHeight="1" outlineLevel="1" x14ac:dyDescent="0.25">
      <c r="A49" s="97"/>
      <c r="B49" s="215" t="s">
        <v>159</v>
      </c>
      <c r="C49" s="105"/>
      <c r="D49" s="105"/>
      <c r="E49" s="106"/>
      <c r="F49" s="106"/>
      <c r="G49" s="125">
        <f t="shared" si="47"/>
        <v>0</v>
      </c>
      <c r="H49" s="106"/>
      <c r="I49" s="106"/>
      <c r="J49" s="106"/>
      <c r="K49" s="106"/>
      <c r="L49" s="125">
        <f t="shared" si="48"/>
        <v>0</v>
      </c>
      <c r="M49" s="106"/>
      <c r="N49" s="106"/>
      <c r="O49" s="106"/>
      <c r="P49" s="106"/>
      <c r="Q49" s="125">
        <f t="shared" si="49"/>
        <v>0</v>
      </c>
      <c r="R49" s="225"/>
      <c r="S49" s="101"/>
      <c r="T49" s="215" t="s">
        <v>159</v>
      </c>
      <c r="U49" s="105"/>
      <c r="V49" s="105"/>
      <c r="W49" s="106"/>
      <c r="X49" s="106"/>
      <c r="Y49" s="100">
        <f t="shared" si="50"/>
        <v>0</v>
      </c>
      <c r="Z49" s="106"/>
      <c r="AA49" s="106"/>
      <c r="AB49" s="106"/>
      <c r="AC49" s="106"/>
      <c r="AD49" s="100">
        <f t="shared" si="51"/>
        <v>0</v>
      </c>
      <c r="AE49" s="106"/>
      <c r="AF49" s="106"/>
      <c r="AG49" s="106"/>
      <c r="AH49" s="106"/>
      <c r="AI49" s="100">
        <f t="shared" si="52"/>
        <v>0</v>
      </c>
      <c r="AJ49" s="225"/>
      <c r="AL49" s="215" t="s">
        <v>159</v>
      </c>
      <c r="AM49" s="122">
        <f t="shared" si="53"/>
        <v>0</v>
      </c>
      <c r="AN49" s="122">
        <f t="shared" si="44"/>
        <v>0</v>
      </c>
      <c r="AO49" s="122">
        <f t="shared" si="44"/>
        <v>0</v>
      </c>
      <c r="AP49" s="122">
        <f t="shared" si="44"/>
        <v>0</v>
      </c>
      <c r="AQ49" s="123">
        <f t="shared" si="54"/>
        <v>0</v>
      </c>
      <c r="AR49" s="124">
        <f t="shared" si="55"/>
        <v>0</v>
      </c>
      <c r="AS49" s="124">
        <f t="shared" si="45"/>
        <v>0</v>
      </c>
      <c r="AT49" s="124">
        <f t="shared" si="45"/>
        <v>0</v>
      </c>
      <c r="AU49" s="124">
        <f t="shared" si="45"/>
        <v>0</v>
      </c>
      <c r="AV49" s="123">
        <f t="shared" si="56"/>
        <v>0</v>
      </c>
      <c r="AW49" s="124">
        <f t="shared" si="57"/>
        <v>0</v>
      </c>
      <c r="AX49" s="124">
        <f t="shared" si="46"/>
        <v>0</v>
      </c>
      <c r="AY49" s="124">
        <f t="shared" si="46"/>
        <v>0</v>
      </c>
      <c r="AZ49" s="124">
        <f t="shared" si="46"/>
        <v>0</v>
      </c>
      <c r="BA49" s="123">
        <f t="shared" si="58"/>
        <v>0</v>
      </c>
      <c r="BB49" s="274"/>
      <c r="BC49" s="96"/>
      <c r="BD49" s="96"/>
    </row>
    <row r="50" spans="1:56" ht="15.75" customHeight="1" outlineLevel="1" x14ac:dyDescent="0.25">
      <c r="A50" s="97"/>
      <c r="B50" s="215" t="s">
        <v>160</v>
      </c>
      <c r="C50" s="107"/>
      <c r="D50" s="107"/>
      <c r="E50" s="108"/>
      <c r="F50" s="108"/>
      <c r="G50" s="125">
        <f t="shared" si="47"/>
        <v>0</v>
      </c>
      <c r="H50" s="108"/>
      <c r="I50" s="108"/>
      <c r="J50" s="108"/>
      <c r="K50" s="108"/>
      <c r="L50" s="125">
        <f t="shared" si="48"/>
        <v>0</v>
      </c>
      <c r="M50" s="108"/>
      <c r="N50" s="108"/>
      <c r="O50" s="108"/>
      <c r="P50" s="108"/>
      <c r="Q50" s="125">
        <f t="shared" si="49"/>
        <v>0</v>
      </c>
      <c r="R50" s="225"/>
      <c r="S50" s="101"/>
      <c r="T50" s="215" t="s">
        <v>160</v>
      </c>
      <c r="U50" s="107"/>
      <c r="V50" s="107"/>
      <c r="W50" s="108"/>
      <c r="X50" s="108"/>
      <c r="Y50" s="100">
        <f t="shared" si="50"/>
        <v>0</v>
      </c>
      <c r="Z50" s="108"/>
      <c r="AA50" s="108"/>
      <c r="AB50" s="108"/>
      <c r="AC50" s="108"/>
      <c r="AD50" s="100">
        <f t="shared" si="51"/>
        <v>0</v>
      </c>
      <c r="AE50" s="108"/>
      <c r="AF50" s="108"/>
      <c r="AG50" s="108"/>
      <c r="AH50" s="108"/>
      <c r="AI50" s="100">
        <f t="shared" si="52"/>
        <v>0</v>
      </c>
      <c r="AJ50" s="225"/>
      <c r="AL50" s="215" t="s">
        <v>160</v>
      </c>
      <c r="AM50" s="122">
        <f t="shared" si="53"/>
        <v>0</v>
      </c>
      <c r="AN50" s="122">
        <f t="shared" si="44"/>
        <v>0</v>
      </c>
      <c r="AO50" s="122">
        <f t="shared" si="44"/>
        <v>0</v>
      </c>
      <c r="AP50" s="122">
        <f t="shared" si="44"/>
        <v>0</v>
      </c>
      <c r="AQ50" s="123">
        <f t="shared" si="54"/>
        <v>0</v>
      </c>
      <c r="AR50" s="124">
        <f t="shared" si="55"/>
        <v>0</v>
      </c>
      <c r="AS50" s="124">
        <f t="shared" si="45"/>
        <v>0</v>
      </c>
      <c r="AT50" s="124">
        <f t="shared" si="45"/>
        <v>0</v>
      </c>
      <c r="AU50" s="124">
        <f t="shared" si="45"/>
        <v>0</v>
      </c>
      <c r="AV50" s="123">
        <f t="shared" si="56"/>
        <v>0</v>
      </c>
      <c r="AW50" s="124">
        <f t="shared" si="57"/>
        <v>0</v>
      </c>
      <c r="AX50" s="124">
        <f t="shared" si="46"/>
        <v>0</v>
      </c>
      <c r="AY50" s="124">
        <f t="shared" si="46"/>
        <v>0</v>
      </c>
      <c r="AZ50" s="124">
        <f t="shared" si="46"/>
        <v>0</v>
      </c>
      <c r="BA50" s="123">
        <f t="shared" si="58"/>
        <v>0</v>
      </c>
      <c r="BB50" s="274"/>
      <c r="BC50" s="96"/>
      <c r="BD50" s="96"/>
    </row>
    <row r="51" spans="1:56" ht="15.75" customHeight="1" outlineLevel="1" x14ac:dyDescent="0.25">
      <c r="A51" s="97"/>
      <c r="B51" s="215" t="s">
        <v>161</v>
      </c>
      <c r="C51" s="107"/>
      <c r="D51" s="107"/>
      <c r="E51" s="108"/>
      <c r="F51" s="108"/>
      <c r="G51" s="125">
        <f t="shared" si="47"/>
        <v>0</v>
      </c>
      <c r="H51" s="108"/>
      <c r="I51" s="108"/>
      <c r="J51" s="108"/>
      <c r="K51" s="108"/>
      <c r="L51" s="125">
        <f t="shared" si="48"/>
        <v>0</v>
      </c>
      <c r="M51" s="108"/>
      <c r="N51" s="108"/>
      <c r="O51" s="108"/>
      <c r="P51" s="108"/>
      <c r="Q51" s="125">
        <f t="shared" si="49"/>
        <v>0</v>
      </c>
      <c r="R51" s="225"/>
      <c r="S51" s="101"/>
      <c r="T51" s="215" t="s">
        <v>161</v>
      </c>
      <c r="U51" s="107"/>
      <c r="V51" s="107"/>
      <c r="W51" s="108"/>
      <c r="X51" s="108"/>
      <c r="Y51" s="100">
        <f t="shared" si="50"/>
        <v>0</v>
      </c>
      <c r="Z51" s="108"/>
      <c r="AA51" s="108"/>
      <c r="AB51" s="108"/>
      <c r="AC51" s="108"/>
      <c r="AD51" s="100">
        <f t="shared" si="51"/>
        <v>0</v>
      </c>
      <c r="AE51" s="108"/>
      <c r="AF51" s="108"/>
      <c r="AG51" s="108"/>
      <c r="AH51" s="108"/>
      <c r="AI51" s="100">
        <f t="shared" si="52"/>
        <v>0</v>
      </c>
      <c r="AJ51" s="225"/>
      <c r="AL51" s="215" t="s">
        <v>161</v>
      </c>
      <c r="AM51" s="122">
        <f t="shared" si="53"/>
        <v>0</v>
      </c>
      <c r="AN51" s="122">
        <f t="shared" si="44"/>
        <v>0</v>
      </c>
      <c r="AO51" s="122">
        <f t="shared" si="44"/>
        <v>0</v>
      </c>
      <c r="AP51" s="122">
        <f t="shared" si="44"/>
        <v>0</v>
      </c>
      <c r="AQ51" s="123">
        <f t="shared" si="54"/>
        <v>0</v>
      </c>
      <c r="AR51" s="124">
        <f t="shared" si="55"/>
        <v>0</v>
      </c>
      <c r="AS51" s="124">
        <f t="shared" si="45"/>
        <v>0</v>
      </c>
      <c r="AT51" s="124">
        <f t="shared" si="45"/>
        <v>0</v>
      </c>
      <c r="AU51" s="124">
        <f t="shared" si="45"/>
        <v>0</v>
      </c>
      <c r="AV51" s="123">
        <f t="shared" si="56"/>
        <v>0</v>
      </c>
      <c r="AW51" s="124">
        <f t="shared" si="57"/>
        <v>0</v>
      </c>
      <c r="AX51" s="124">
        <f t="shared" si="46"/>
        <v>0</v>
      </c>
      <c r="AY51" s="124">
        <f t="shared" si="46"/>
        <v>0</v>
      </c>
      <c r="AZ51" s="124">
        <f t="shared" si="46"/>
        <v>0</v>
      </c>
      <c r="BA51" s="123">
        <f t="shared" si="58"/>
        <v>0</v>
      </c>
      <c r="BB51" s="274"/>
      <c r="BC51" s="96"/>
      <c r="BD51" s="96"/>
    </row>
    <row r="52" spans="1:56" ht="15.75" customHeight="1" outlineLevel="1" x14ac:dyDescent="0.25">
      <c r="A52" s="97"/>
      <c r="B52" s="215" t="s">
        <v>162</v>
      </c>
      <c r="C52" s="107"/>
      <c r="D52" s="107"/>
      <c r="E52" s="108"/>
      <c r="F52" s="108"/>
      <c r="G52" s="125">
        <f t="shared" si="47"/>
        <v>0</v>
      </c>
      <c r="H52" s="108"/>
      <c r="I52" s="108"/>
      <c r="J52" s="108"/>
      <c r="K52" s="108"/>
      <c r="L52" s="125">
        <f t="shared" si="48"/>
        <v>0</v>
      </c>
      <c r="M52" s="108"/>
      <c r="N52" s="108"/>
      <c r="O52" s="108"/>
      <c r="P52" s="108"/>
      <c r="Q52" s="125">
        <f t="shared" si="49"/>
        <v>0</v>
      </c>
      <c r="R52" s="225"/>
      <c r="S52" s="101"/>
      <c r="T52" s="215" t="s">
        <v>162</v>
      </c>
      <c r="U52" s="107"/>
      <c r="V52" s="107"/>
      <c r="W52" s="108"/>
      <c r="X52" s="108"/>
      <c r="Y52" s="100">
        <f t="shared" si="50"/>
        <v>0</v>
      </c>
      <c r="Z52" s="108"/>
      <c r="AA52" s="108"/>
      <c r="AB52" s="108"/>
      <c r="AC52" s="108"/>
      <c r="AD52" s="100">
        <f t="shared" si="51"/>
        <v>0</v>
      </c>
      <c r="AE52" s="108"/>
      <c r="AF52" s="108"/>
      <c r="AG52" s="108"/>
      <c r="AH52" s="108"/>
      <c r="AI52" s="100">
        <f t="shared" si="52"/>
        <v>0</v>
      </c>
      <c r="AJ52" s="225"/>
      <c r="AL52" s="215" t="s">
        <v>162</v>
      </c>
      <c r="AM52" s="122">
        <f t="shared" si="53"/>
        <v>0</v>
      </c>
      <c r="AN52" s="122">
        <f t="shared" si="44"/>
        <v>0</v>
      </c>
      <c r="AO52" s="122">
        <f t="shared" si="44"/>
        <v>0</v>
      </c>
      <c r="AP52" s="122">
        <f t="shared" si="44"/>
        <v>0</v>
      </c>
      <c r="AQ52" s="123">
        <f t="shared" si="54"/>
        <v>0</v>
      </c>
      <c r="AR52" s="124">
        <f t="shared" si="55"/>
        <v>0</v>
      </c>
      <c r="AS52" s="124">
        <f t="shared" si="45"/>
        <v>0</v>
      </c>
      <c r="AT52" s="124">
        <f t="shared" si="45"/>
        <v>0</v>
      </c>
      <c r="AU52" s="124">
        <f t="shared" si="45"/>
        <v>0</v>
      </c>
      <c r="AV52" s="123">
        <f t="shared" si="56"/>
        <v>0</v>
      </c>
      <c r="AW52" s="124">
        <f t="shared" si="57"/>
        <v>0</v>
      </c>
      <c r="AX52" s="124">
        <f t="shared" si="46"/>
        <v>0</v>
      </c>
      <c r="AY52" s="124">
        <f t="shared" si="46"/>
        <v>0</v>
      </c>
      <c r="AZ52" s="124">
        <f t="shared" si="46"/>
        <v>0</v>
      </c>
      <c r="BA52" s="123">
        <f t="shared" si="58"/>
        <v>0</v>
      </c>
      <c r="BB52" s="274"/>
      <c r="BC52" s="96"/>
      <c r="BD52" s="96"/>
    </row>
    <row r="53" spans="1:56" ht="15.75" customHeight="1" outlineLevel="1" x14ac:dyDescent="0.25">
      <c r="A53" s="97"/>
      <c r="B53" s="215" t="s">
        <v>163</v>
      </c>
      <c r="C53" s="106"/>
      <c r="D53" s="106"/>
      <c r="E53" s="106"/>
      <c r="F53" s="106"/>
      <c r="G53" s="125">
        <f t="shared" si="47"/>
        <v>0</v>
      </c>
      <c r="H53" s="106"/>
      <c r="I53" s="106"/>
      <c r="J53" s="106"/>
      <c r="K53" s="106"/>
      <c r="L53" s="125">
        <f t="shared" si="48"/>
        <v>0</v>
      </c>
      <c r="M53" s="106"/>
      <c r="N53" s="106"/>
      <c r="O53" s="106"/>
      <c r="P53" s="106"/>
      <c r="Q53" s="125">
        <f t="shared" si="49"/>
        <v>0</v>
      </c>
      <c r="R53" s="225"/>
      <c r="S53" s="350"/>
      <c r="T53" s="215" t="s">
        <v>163</v>
      </c>
      <c r="U53" s="106"/>
      <c r="V53" s="106"/>
      <c r="W53" s="106"/>
      <c r="X53" s="106"/>
      <c r="Y53" s="100">
        <f t="shared" si="50"/>
        <v>0</v>
      </c>
      <c r="Z53" s="106"/>
      <c r="AA53" s="106"/>
      <c r="AB53" s="106"/>
      <c r="AC53" s="106"/>
      <c r="AD53" s="100">
        <f t="shared" si="51"/>
        <v>0</v>
      </c>
      <c r="AE53" s="106"/>
      <c r="AF53" s="106"/>
      <c r="AG53" s="106"/>
      <c r="AH53" s="106"/>
      <c r="AI53" s="100">
        <f t="shared" si="52"/>
        <v>0</v>
      </c>
      <c r="AJ53" s="225"/>
      <c r="AL53" s="215" t="s">
        <v>163</v>
      </c>
      <c r="AM53" s="122">
        <f t="shared" si="53"/>
        <v>0</v>
      </c>
      <c r="AN53" s="122">
        <f t="shared" si="44"/>
        <v>0</v>
      </c>
      <c r="AO53" s="122">
        <f t="shared" si="44"/>
        <v>0</v>
      </c>
      <c r="AP53" s="122">
        <f t="shared" si="44"/>
        <v>0</v>
      </c>
      <c r="AQ53" s="123">
        <f t="shared" si="54"/>
        <v>0</v>
      </c>
      <c r="AR53" s="124">
        <f t="shared" si="55"/>
        <v>0</v>
      </c>
      <c r="AS53" s="124">
        <f t="shared" si="45"/>
        <v>0</v>
      </c>
      <c r="AT53" s="124">
        <f t="shared" si="45"/>
        <v>0</v>
      </c>
      <c r="AU53" s="124">
        <f t="shared" si="45"/>
        <v>0</v>
      </c>
      <c r="AV53" s="123">
        <f t="shared" si="56"/>
        <v>0</v>
      </c>
      <c r="AW53" s="124">
        <f t="shared" si="57"/>
        <v>0</v>
      </c>
      <c r="AX53" s="124">
        <f t="shared" si="46"/>
        <v>0</v>
      </c>
      <c r="AY53" s="124">
        <f t="shared" si="46"/>
        <v>0</v>
      </c>
      <c r="AZ53" s="124">
        <f t="shared" si="46"/>
        <v>0</v>
      </c>
      <c r="BA53" s="123">
        <f t="shared" si="58"/>
        <v>0</v>
      </c>
      <c r="BB53" s="274"/>
      <c r="BC53" s="96"/>
      <c r="BD53" s="96"/>
    </row>
    <row r="54" spans="1:56" ht="15.75" customHeight="1" outlineLevel="1" x14ac:dyDescent="0.25">
      <c r="A54" s="97"/>
      <c r="B54" s="215" t="s">
        <v>164</v>
      </c>
      <c r="C54" s="108"/>
      <c r="D54" s="108"/>
      <c r="E54" s="108"/>
      <c r="F54" s="108"/>
      <c r="G54" s="125">
        <f t="shared" si="47"/>
        <v>0</v>
      </c>
      <c r="H54" s="108"/>
      <c r="I54" s="108"/>
      <c r="J54" s="108"/>
      <c r="K54" s="108"/>
      <c r="L54" s="125">
        <f t="shared" si="48"/>
        <v>0</v>
      </c>
      <c r="M54" s="108"/>
      <c r="N54" s="108"/>
      <c r="O54" s="108"/>
      <c r="P54" s="108"/>
      <c r="Q54" s="125">
        <f t="shared" si="49"/>
        <v>0</v>
      </c>
      <c r="R54" s="225"/>
      <c r="S54" s="350"/>
      <c r="T54" s="215" t="s">
        <v>164</v>
      </c>
      <c r="U54" s="108"/>
      <c r="V54" s="108"/>
      <c r="W54" s="108"/>
      <c r="X54" s="108"/>
      <c r="Y54" s="100">
        <f t="shared" si="50"/>
        <v>0</v>
      </c>
      <c r="Z54" s="108"/>
      <c r="AA54" s="108"/>
      <c r="AB54" s="108"/>
      <c r="AC54" s="108"/>
      <c r="AD54" s="100">
        <f t="shared" si="51"/>
        <v>0</v>
      </c>
      <c r="AE54" s="108"/>
      <c r="AF54" s="108"/>
      <c r="AG54" s="108"/>
      <c r="AH54" s="108"/>
      <c r="AI54" s="100">
        <f t="shared" si="52"/>
        <v>0</v>
      </c>
      <c r="AJ54" s="225"/>
      <c r="AL54" s="215" t="s">
        <v>164</v>
      </c>
      <c r="AM54" s="122">
        <f t="shared" si="53"/>
        <v>0</v>
      </c>
      <c r="AN54" s="122">
        <f t="shared" si="44"/>
        <v>0</v>
      </c>
      <c r="AO54" s="122">
        <f t="shared" si="44"/>
        <v>0</v>
      </c>
      <c r="AP54" s="122">
        <f t="shared" si="44"/>
        <v>0</v>
      </c>
      <c r="AQ54" s="123">
        <f t="shared" si="54"/>
        <v>0</v>
      </c>
      <c r="AR54" s="124">
        <f t="shared" si="55"/>
        <v>0</v>
      </c>
      <c r="AS54" s="124">
        <f t="shared" si="45"/>
        <v>0</v>
      </c>
      <c r="AT54" s="124">
        <f t="shared" si="45"/>
        <v>0</v>
      </c>
      <c r="AU54" s="124">
        <f t="shared" si="45"/>
        <v>0</v>
      </c>
      <c r="AV54" s="123">
        <f t="shared" si="56"/>
        <v>0</v>
      </c>
      <c r="AW54" s="124">
        <f t="shared" si="57"/>
        <v>0</v>
      </c>
      <c r="AX54" s="124">
        <f t="shared" si="46"/>
        <v>0</v>
      </c>
      <c r="AY54" s="124">
        <f t="shared" si="46"/>
        <v>0</v>
      </c>
      <c r="AZ54" s="124">
        <f t="shared" si="46"/>
        <v>0</v>
      </c>
      <c r="BA54" s="123">
        <f t="shared" si="58"/>
        <v>0</v>
      </c>
      <c r="BB54" s="274"/>
      <c r="BC54" s="96"/>
      <c r="BD54" s="96"/>
    </row>
    <row r="55" spans="1:56" ht="15.75" customHeight="1" outlineLevel="1" x14ac:dyDescent="0.25">
      <c r="A55" s="97"/>
      <c r="B55" s="215" t="s">
        <v>165</v>
      </c>
      <c r="C55" s="106"/>
      <c r="D55" s="106"/>
      <c r="E55" s="106"/>
      <c r="F55" s="106"/>
      <c r="G55" s="125">
        <f t="shared" si="47"/>
        <v>0</v>
      </c>
      <c r="H55" s="106"/>
      <c r="I55" s="106"/>
      <c r="J55" s="106"/>
      <c r="K55" s="106"/>
      <c r="L55" s="125">
        <f t="shared" si="48"/>
        <v>0</v>
      </c>
      <c r="M55" s="106"/>
      <c r="N55" s="106"/>
      <c r="O55" s="106"/>
      <c r="P55" s="106"/>
      <c r="Q55" s="125">
        <f t="shared" si="49"/>
        <v>0</v>
      </c>
      <c r="R55" s="225"/>
      <c r="S55" s="350"/>
      <c r="T55" s="215" t="s">
        <v>165</v>
      </c>
      <c r="U55" s="106"/>
      <c r="V55" s="106"/>
      <c r="W55" s="106"/>
      <c r="X55" s="106"/>
      <c r="Y55" s="100">
        <f t="shared" si="50"/>
        <v>0</v>
      </c>
      <c r="Z55" s="106"/>
      <c r="AA55" s="106"/>
      <c r="AB55" s="106"/>
      <c r="AC55" s="106"/>
      <c r="AD55" s="100">
        <f t="shared" si="51"/>
        <v>0</v>
      </c>
      <c r="AE55" s="106"/>
      <c r="AF55" s="106"/>
      <c r="AG55" s="106"/>
      <c r="AH55" s="106"/>
      <c r="AI55" s="100">
        <f t="shared" si="52"/>
        <v>0</v>
      </c>
      <c r="AJ55" s="225"/>
      <c r="AL55" s="215" t="s">
        <v>165</v>
      </c>
      <c r="AM55" s="122">
        <f t="shared" si="53"/>
        <v>0</v>
      </c>
      <c r="AN55" s="122">
        <f t="shared" si="44"/>
        <v>0</v>
      </c>
      <c r="AO55" s="122">
        <f t="shared" si="44"/>
        <v>0</v>
      </c>
      <c r="AP55" s="122">
        <f t="shared" si="44"/>
        <v>0</v>
      </c>
      <c r="AQ55" s="123">
        <f t="shared" si="54"/>
        <v>0</v>
      </c>
      <c r="AR55" s="124">
        <f t="shared" si="55"/>
        <v>0</v>
      </c>
      <c r="AS55" s="124">
        <f t="shared" si="45"/>
        <v>0</v>
      </c>
      <c r="AT55" s="124">
        <f t="shared" si="45"/>
        <v>0</v>
      </c>
      <c r="AU55" s="124">
        <f t="shared" si="45"/>
        <v>0</v>
      </c>
      <c r="AV55" s="123">
        <f t="shared" si="56"/>
        <v>0</v>
      </c>
      <c r="AW55" s="124">
        <f t="shared" si="57"/>
        <v>0</v>
      </c>
      <c r="AX55" s="124">
        <f t="shared" si="46"/>
        <v>0</v>
      </c>
      <c r="AY55" s="124">
        <f t="shared" si="46"/>
        <v>0</v>
      </c>
      <c r="AZ55" s="124">
        <f t="shared" si="46"/>
        <v>0</v>
      </c>
      <c r="BA55" s="123">
        <f t="shared" si="58"/>
        <v>0</v>
      </c>
      <c r="BB55" s="274"/>
      <c r="BC55" s="96"/>
      <c r="BD55" s="96"/>
    </row>
    <row r="56" spans="1:56" ht="15.75" customHeight="1" outlineLevel="1" x14ac:dyDescent="0.25">
      <c r="A56" s="97"/>
      <c r="B56" s="215" t="s">
        <v>149</v>
      </c>
      <c r="C56" s="108"/>
      <c r="D56" s="108"/>
      <c r="E56" s="108"/>
      <c r="F56" s="108"/>
      <c r="G56" s="125">
        <f t="shared" si="47"/>
        <v>0</v>
      </c>
      <c r="H56" s="108"/>
      <c r="I56" s="108"/>
      <c r="J56" s="108"/>
      <c r="K56" s="108"/>
      <c r="L56" s="125">
        <f t="shared" si="48"/>
        <v>0</v>
      </c>
      <c r="M56" s="108"/>
      <c r="N56" s="108"/>
      <c r="O56" s="108"/>
      <c r="P56" s="108"/>
      <c r="Q56" s="125">
        <f t="shared" si="49"/>
        <v>0</v>
      </c>
      <c r="R56" s="225"/>
      <c r="S56" s="350"/>
      <c r="T56" s="215" t="s">
        <v>149</v>
      </c>
      <c r="U56" s="108"/>
      <c r="V56" s="108"/>
      <c r="W56" s="108"/>
      <c r="X56" s="108"/>
      <c r="Y56" s="100">
        <f t="shared" si="50"/>
        <v>0</v>
      </c>
      <c r="Z56" s="108"/>
      <c r="AA56" s="108"/>
      <c r="AB56" s="108"/>
      <c r="AC56" s="108"/>
      <c r="AD56" s="100">
        <f t="shared" si="51"/>
        <v>0</v>
      </c>
      <c r="AE56" s="108"/>
      <c r="AF56" s="108"/>
      <c r="AG56" s="108"/>
      <c r="AH56" s="108"/>
      <c r="AI56" s="100">
        <f t="shared" si="52"/>
        <v>0</v>
      </c>
      <c r="AJ56" s="225"/>
      <c r="AL56" s="215" t="s">
        <v>149</v>
      </c>
      <c r="AM56" s="122">
        <f t="shared" si="53"/>
        <v>0</v>
      </c>
      <c r="AN56" s="122">
        <f t="shared" si="44"/>
        <v>0</v>
      </c>
      <c r="AO56" s="122">
        <f t="shared" si="44"/>
        <v>0</v>
      </c>
      <c r="AP56" s="122">
        <f t="shared" si="44"/>
        <v>0</v>
      </c>
      <c r="AQ56" s="123">
        <f t="shared" si="54"/>
        <v>0</v>
      </c>
      <c r="AR56" s="124">
        <f t="shared" si="55"/>
        <v>0</v>
      </c>
      <c r="AS56" s="124">
        <f t="shared" si="45"/>
        <v>0</v>
      </c>
      <c r="AT56" s="124">
        <f t="shared" si="45"/>
        <v>0</v>
      </c>
      <c r="AU56" s="124">
        <f t="shared" si="45"/>
        <v>0</v>
      </c>
      <c r="AV56" s="123">
        <f t="shared" si="56"/>
        <v>0</v>
      </c>
      <c r="AW56" s="124">
        <f t="shared" si="57"/>
        <v>0</v>
      </c>
      <c r="AX56" s="124">
        <f t="shared" si="46"/>
        <v>0</v>
      </c>
      <c r="AY56" s="124">
        <f t="shared" si="46"/>
        <v>0</v>
      </c>
      <c r="AZ56" s="124">
        <f t="shared" si="46"/>
        <v>0</v>
      </c>
      <c r="BA56" s="123">
        <f t="shared" si="58"/>
        <v>0</v>
      </c>
      <c r="BB56" s="274"/>
      <c r="BC56" s="96"/>
      <c r="BD56" s="96"/>
    </row>
    <row r="57" spans="1:56" ht="15.75" customHeight="1" outlineLevel="1" x14ac:dyDescent="0.25">
      <c r="A57" s="97"/>
      <c r="B57" s="215" t="s">
        <v>150</v>
      </c>
      <c r="C57" s="106"/>
      <c r="D57" s="106"/>
      <c r="E57" s="106"/>
      <c r="F57" s="106"/>
      <c r="G57" s="125">
        <f t="shared" si="47"/>
        <v>0</v>
      </c>
      <c r="H57" s="106"/>
      <c r="I57" s="106"/>
      <c r="J57" s="106"/>
      <c r="K57" s="106"/>
      <c r="L57" s="125">
        <f t="shared" si="48"/>
        <v>0</v>
      </c>
      <c r="M57" s="106"/>
      <c r="N57" s="106"/>
      <c r="O57" s="106"/>
      <c r="P57" s="106"/>
      <c r="Q57" s="125">
        <f t="shared" si="49"/>
        <v>0</v>
      </c>
      <c r="R57" s="225"/>
      <c r="S57" s="350"/>
      <c r="T57" s="215" t="s">
        <v>150</v>
      </c>
      <c r="U57" s="106"/>
      <c r="V57" s="106"/>
      <c r="W57" s="106"/>
      <c r="X57" s="106"/>
      <c r="Y57" s="100">
        <f t="shared" si="50"/>
        <v>0</v>
      </c>
      <c r="Z57" s="106"/>
      <c r="AA57" s="106"/>
      <c r="AB57" s="106"/>
      <c r="AC57" s="106"/>
      <c r="AD57" s="100">
        <f t="shared" si="51"/>
        <v>0</v>
      </c>
      <c r="AE57" s="106"/>
      <c r="AF57" s="106"/>
      <c r="AG57" s="106"/>
      <c r="AH57" s="106"/>
      <c r="AI57" s="100">
        <f t="shared" si="52"/>
        <v>0</v>
      </c>
      <c r="AJ57" s="225"/>
      <c r="AL57" s="215" t="s">
        <v>150</v>
      </c>
      <c r="AM57" s="122">
        <f t="shared" si="53"/>
        <v>0</v>
      </c>
      <c r="AN57" s="122">
        <f t="shared" si="44"/>
        <v>0</v>
      </c>
      <c r="AO57" s="122">
        <f t="shared" si="44"/>
        <v>0</v>
      </c>
      <c r="AP57" s="122">
        <f t="shared" si="44"/>
        <v>0</v>
      </c>
      <c r="AQ57" s="123">
        <f t="shared" si="54"/>
        <v>0</v>
      </c>
      <c r="AR57" s="124">
        <f t="shared" si="55"/>
        <v>0</v>
      </c>
      <c r="AS57" s="124">
        <f t="shared" si="45"/>
        <v>0</v>
      </c>
      <c r="AT57" s="124">
        <f t="shared" si="45"/>
        <v>0</v>
      </c>
      <c r="AU57" s="124">
        <f t="shared" si="45"/>
        <v>0</v>
      </c>
      <c r="AV57" s="123">
        <f t="shared" si="56"/>
        <v>0</v>
      </c>
      <c r="AW57" s="124">
        <f t="shared" si="57"/>
        <v>0</v>
      </c>
      <c r="AX57" s="124">
        <f t="shared" si="46"/>
        <v>0</v>
      </c>
      <c r="AY57" s="124">
        <f t="shared" si="46"/>
        <v>0</v>
      </c>
      <c r="AZ57" s="124">
        <f t="shared" si="46"/>
        <v>0</v>
      </c>
      <c r="BA57" s="123">
        <f t="shared" si="58"/>
        <v>0</v>
      </c>
      <c r="BB57" s="274"/>
      <c r="BC57" s="96"/>
      <c r="BD57" s="96"/>
    </row>
    <row r="58" spans="1:56" ht="15.75" customHeight="1" outlineLevel="1" x14ac:dyDescent="0.25">
      <c r="A58" s="97"/>
      <c r="B58" s="215" t="s">
        <v>151</v>
      </c>
      <c r="C58" s="108"/>
      <c r="D58" s="108"/>
      <c r="E58" s="108"/>
      <c r="F58" s="108"/>
      <c r="G58" s="125">
        <f t="shared" si="47"/>
        <v>0</v>
      </c>
      <c r="H58" s="108"/>
      <c r="I58" s="108"/>
      <c r="J58" s="108"/>
      <c r="K58" s="108"/>
      <c r="L58" s="125">
        <f t="shared" si="48"/>
        <v>0</v>
      </c>
      <c r="M58" s="108"/>
      <c r="N58" s="108"/>
      <c r="O58" s="108"/>
      <c r="P58" s="108"/>
      <c r="Q58" s="125">
        <f t="shared" si="49"/>
        <v>0</v>
      </c>
      <c r="R58" s="225"/>
      <c r="S58" s="350"/>
      <c r="T58" s="215" t="s">
        <v>151</v>
      </c>
      <c r="U58" s="108"/>
      <c r="V58" s="108"/>
      <c r="W58" s="108"/>
      <c r="X58" s="108"/>
      <c r="Y58" s="100">
        <f t="shared" si="50"/>
        <v>0</v>
      </c>
      <c r="Z58" s="108"/>
      <c r="AA58" s="108"/>
      <c r="AB58" s="108"/>
      <c r="AC58" s="108"/>
      <c r="AD58" s="100">
        <f t="shared" si="51"/>
        <v>0</v>
      </c>
      <c r="AE58" s="108"/>
      <c r="AF58" s="108"/>
      <c r="AG58" s="108"/>
      <c r="AH58" s="108"/>
      <c r="AI58" s="100">
        <f t="shared" si="52"/>
        <v>0</v>
      </c>
      <c r="AJ58" s="225"/>
      <c r="AL58" s="215" t="s">
        <v>151</v>
      </c>
      <c r="AM58" s="122">
        <f t="shared" si="53"/>
        <v>0</v>
      </c>
      <c r="AN58" s="122">
        <f t="shared" si="44"/>
        <v>0</v>
      </c>
      <c r="AO58" s="122">
        <f t="shared" si="44"/>
        <v>0</v>
      </c>
      <c r="AP58" s="122">
        <f t="shared" si="44"/>
        <v>0</v>
      </c>
      <c r="AQ58" s="123">
        <f t="shared" si="54"/>
        <v>0</v>
      </c>
      <c r="AR58" s="124">
        <f t="shared" si="55"/>
        <v>0</v>
      </c>
      <c r="AS58" s="124">
        <f t="shared" si="45"/>
        <v>0</v>
      </c>
      <c r="AT58" s="124">
        <f t="shared" si="45"/>
        <v>0</v>
      </c>
      <c r="AU58" s="124">
        <f t="shared" si="45"/>
        <v>0</v>
      </c>
      <c r="AV58" s="123">
        <f t="shared" si="56"/>
        <v>0</v>
      </c>
      <c r="AW58" s="124">
        <f t="shared" si="57"/>
        <v>0</v>
      </c>
      <c r="AX58" s="124">
        <f t="shared" si="46"/>
        <v>0</v>
      </c>
      <c r="AY58" s="124">
        <f t="shared" si="46"/>
        <v>0</v>
      </c>
      <c r="AZ58" s="124">
        <f t="shared" si="46"/>
        <v>0</v>
      </c>
      <c r="BA58" s="123">
        <f t="shared" si="58"/>
        <v>0</v>
      </c>
      <c r="BB58" s="274"/>
      <c r="BC58" s="96"/>
      <c r="BD58" s="96"/>
    </row>
    <row r="59" spans="1:56" ht="15.75" customHeight="1" outlineLevel="1" x14ac:dyDescent="0.25">
      <c r="A59" s="97"/>
      <c r="B59" s="215" t="s">
        <v>166</v>
      </c>
      <c r="C59" s="108"/>
      <c r="D59" s="108"/>
      <c r="E59" s="108"/>
      <c r="F59" s="108"/>
      <c r="G59" s="125">
        <f t="shared" si="47"/>
        <v>0</v>
      </c>
      <c r="H59" s="108"/>
      <c r="I59" s="108"/>
      <c r="J59" s="108"/>
      <c r="K59" s="108"/>
      <c r="L59" s="125">
        <f t="shared" si="48"/>
        <v>0</v>
      </c>
      <c r="M59" s="108"/>
      <c r="N59" s="108"/>
      <c r="O59" s="108"/>
      <c r="P59" s="108"/>
      <c r="Q59" s="125">
        <f t="shared" si="49"/>
        <v>0</v>
      </c>
      <c r="R59" s="225"/>
      <c r="S59" s="350"/>
      <c r="T59" s="215" t="s">
        <v>166</v>
      </c>
      <c r="U59" s="108"/>
      <c r="V59" s="108"/>
      <c r="W59" s="108"/>
      <c r="X59" s="108"/>
      <c r="Y59" s="100">
        <f t="shared" si="50"/>
        <v>0</v>
      </c>
      <c r="Z59" s="108"/>
      <c r="AA59" s="108"/>
      <c r="AB59" s="108"/>
      <c r="AC59" s="108"/>
      <c r="AD59" s="100">
        <f t="shared" si="51"/>
        <v>0</v>
      </c>
      <c r="AE59" s="108"/>
      <c r="AF59" s="108"/>
      <c r="AG59" s="108"/>
      <c r="AH59" s="108"/>
      <c r="AI59" s="100">
        <f t="shared" si="52"/>
        <v>0</v>
      </c>
      <c r="AJ59" s="225"/>
      <c r="AL59" s="215" t="s">
        <v>166</v>
      </c>
      <c r="AM59" s="122">
        <f t="shared" ref="AM59:AM60" si="59">+C59+U59</f>
        <v>0</v>
      </c>
      <c r="AN59" s="122">
        <f t="shared" ref="AN59:AN60" si="60">+D59+V59</f>
        <v>0</v>
      </c>
      <c r="AO59" s="122">
        <f t="shared" ref="AO59:AO60" si="61">+E59+W59</f>
        <v>0</v>
      </c>
      <c r="AP59" s="122">
        <f t="shared" ref="AP59:AP60" si="62">+F59+X59</f>
        <v>0</v>
      </c>
      <c r="AQ59" s="123">
        <f t="shared" ref="AQ59:AQ60" si="63">+AP59</f>
        <v>0</v>
      </c>
      <c r="AR59" s="124">
        <f t="shared" ref="AR59:AR60" si="64">+Z59+H59</f>
        <v>0</v>
      </c>
      <c r="AS59" s="124">
        <f t="shared" ref="AS59:AS60" si="65">+AA59+I59</f>
        <v>0</v>
      </c>
      <c r="AT59" s="124">
        <f t="shared" ref="AT59:AT60" si="66">+AB59+J59</f>
        <v>0</v>
      </c>
      <c r="AU59" s="124">
        <f t="shared" ref="AU59:AU60" si="67">+AC59+K59</f>
        <v>0</v>
      </c>
      <c r="AV59" s="123">
        <f t="shared" ref="AV59:AV60" si="68">+AU59</f>
        <v>0</v>
      </c>
      <c r="AW59" s="124">
        <f t="shared" ref="AW59:AW60" si="69">+AE59+M59</f>
        <v>0</v>
      </c>
      <c r="AX59" s="124">
        <f t="shared" ref="AX59:AX60" si="70">+AF59+N59</f>
        <v>0</v>
      </c>
      <c r="AY59" s="124">
        <f t="shared" ref="AY59:AY60" si="71">+AG59+O59</f>
        <v>0</v>
      </c>
      <c r="AZ59" s="124">
        <f t="shared" ref="AZ59:AZ60" si="72">+AH59+P59</f>
        <v>0</v>
      </c>
      <c r="BA59" s="123">
        <f t="shared" ref="BA59:BA60" si="73">+AZ59</f>
        <v>0</v>
      </c>
      <c r="BB59" s="274"/>
      <c r="BC59" s="96"/>
      <c r="BD59" s="96"/>
    </row>
    <row r="60" spans="1:56" ht="15.75" customHeight="1" outlineLevel="1" x14ac:dyDescent="0.25">
      <c r="A60" s="97"/>
      <c r="B60" s="215" t="s">
        <v>167</v>
      </c>
      <c r="C60" s="108"/>
      <c r="D60" s="108"/>
      <c r="E60" s="108"/>
      <c r="F60" s="108"/>
      <c r="G60" s="125">
        <f t="shared" si="47"/>
        <v>0</v>
      </c>
      <c r="H60" s="108"/>
      <c r="I60" s="108"/>
      <c r="J60" s="108"/>
      <c r="K60" s="108"/>
      <c r="L60" s="125">
        <f t="shared" si="48"/>
        <v>0</v>
      </c>
      <c r="M60" s="108"/>
      <c r="N60" s="108"/>
      <c r="O60" s="108"/>
      <c r="P60" s="108"/>
      <c r="Q60" s="125">
        <f t="shared" si="49"/>
        <v>0</v>
      </c>
      <c r="R60" s="225"/>
      <c r="S60" s="350"/>
      <c r="T60" s="215" t="s">
        <v>167</v>
      </c>
      <c r="U60" s="108"/>
      <c r="V60" s="108"/>
      <c r="W60" s="108"/>
      <c r="X60" s="108"/>
      <c r="Y60" s="100">
        <f t="shared" si="50"/>
        <v>0</v>
      </c>
      <c r="Z60" s="108"/>
      <c r="AA60" s="108"/>
      <c r="AB60" s="108"/>
      <c r="AC60" s="108"/>
      <c r="AD60" s="100">
        <f t="shared" si="51"/>
        <v>0</v>
      </c>
      <c r="AE60" s="108"/>
      <c r="AF60" s="108"/>
      <c r="AG60" s="108"/>
      <c r="AH60" s="108"/>
      <c r="AI60" s="100">
        <f t="shared" si="52"/>
        <v>0</v>
      </c>
      <c r="AJ60" s="225"/>
      <c r="AL60" s="215" t="s">
        <v>167</v>
      </c>
      <c r="AM60" s="122">
        <f t="shared" si="59"/>
        <v>0</v>
      </c>
      <c r="AN60" s="122">
        <f t="shared" si="60"/>
        <v>0</v>
      </c>
      <c r="AO60" s="122">
        <f t="shared" si="61"/>
        <v>0</v>
      </c>
      <c r="AP60" s="122">
        <f t="shared" si="62"/>
        <v>0</v>
      </c>
      <c r="AQ60" s="123">
        <f t="shared" si="63"/>
        <v>0</v>
      </c>
      <c r="AR60" s="124">
        <f t="shared" si="64"/>
        <v>0</v>
      </c>
      <c r="AS60" s="124">
        <f t="shared" si="65"/>
        <v>0</v>
      </c>
      <c r="AT60" s="124">
        <f t="shared" si="66"/>
        <v>0</v>
      </c>
      <c r="AU60" s="124">
        <f t="shared" si="67"/>
        <v>0</v>
      </c>
      <c r="AV60" s="123">
        <f t="shared" si="68"/>
        <v>0</v>
      </c>
      <c r="AW60" s="124">
        <f t="shared" si="69"/>
        <v>0</v>
      </c>
      <c r="AX60" s="124">
        <f t="shared" si="70"/>
        <v>0</v>
      </c>
      <c r="AY60" s="124">
        <f t="shared" si="71"/>
        <v>0</v>
      </c>
      <c r="AZ60" s="124">
        <f t="shared" si="72"/>
        <v>0</v>
      </c>
      <c r="BA60" s="123">
        <f t="shared" si="73"/>
        <v>0</v>
      </c>
      <c r="BB60" s="274"/>
      <c r="BC60" s="96"/>
      <c r="BD60" s="96"/>
    </row>
    <row r="61" spans="1:56" ht="15.75" hidden="1" customHeight="1" outlineLevel="1" x14ac:dyDescent="0.25">
      <c r="A61" s="97"/>
      <c r="B61" s="217"/>
      <c r="C61" s="106"/>
      <c r="D61" s="108"/>
      <c r="E61" s="106"/>
      <c r="F61" s="106"/>
      <c r="G61" s="125"/>
      <c r="H61" s="106"/>
      <c r="I61" s="106"/>
      <c r="J61" s="106"/>
      <c r="K61" s="106"/>
      <c r="L61" s="125"/>
      <c r="M61" s="106"/>
      <c r="N61" s="106"/>
      <c r="O61" s="106"/>
      <c r="P61" s="106"/>
      <c r="Q61" s="125"/>
      <c r="R61" s="225"/>
      <c r="S61" s="126"/>
      <c r="T61" s="217"/>
      <c r="U61" s="106"/>
      <c r="V61" s="108"/>
      <c r="W61" s="106"/>
      <c r="X61" s="106"/>
      <c r="Y61" s="100"/>
      <c r="Z61" s="106"/>
      <c r="AA61" s="106"/>
      <c r="AB61" s="106"/>
      <c r="AC61" s="106"/>
      <c r="AD61" s="100"/>
      <c r="AE61" s="106"/>
      <c r="AF61" s="106"/>
      <c r="AG61" s="106"/>
      <c r="AH61" s="106"/>
      <c r="AI61" s="100"/>
      <c r="AJ61" s="225"/>
      <c r="AL61" s="217"/>
      <c r="AM61" s="122"/>
      <c r="AN61" s="122"/>
      <c r="AO61" s="122"/>
      <c r="AP61" s="122"/>
      <c r="AQ61" s="123"/>
      <c r="AR61" s="124"/>
      <c r="AS61" s="124"/>
      <c r="AT61" s="124"/>
      <c r="AU61" s="124"/>
      <c r="AV61" s="123"/>
      <c r="AW61" s="124"/>
      <c r="AX61" s="124"/>
      <c r="AY61" s="124"/>
      <c r="AZ61" s="124"/>
      <c r="BA61" s="123"/>
      <c r="BB61" s="274"/>
      <c r="BC61" s="96"/>
      <c r="BD61" s="96"/>
    </row>
    <row r="62" spans="1:56" ht="15.75" hidden="1" customHeight="1" outlineLevel="1" x14ac:dyDescent="0.25">
      <c r="A62" s="97"/>
      <c r="B62" s="217"/>
      <c r="C62" s="106"/>
      <c r="D62" s="108"/>
      <c r="E62" s="106"/>
      <c r="F62" s="106"/>
      <c r="G62" s="125"/>
      <c r="H62" s="106"/>
      <c r="I62" s="106"/>
      <c r="J62" s="106"/>
      <c r="K62" s="106"/>
      <c r="L62" s="125"/>
      <c r="M62" s="106"/>
      <c r="N62" s="106"/>
      <c r="O62" s="106"/>
      <c r="P62" s="106"/>
      <c r="Q62" s="125"/>
      <c r="R62" s="225"/>
      <c r="S62" s="126"/>
      <c r="T62" s="217"/>
      <c r="U62" s="106"/>
      <c r="V62" s="108"/>
      <c r="W62" s="106"/>
      <c r="X62" s="106"/>
      <c r="Y62" s="100"/>
      <c r="Z62" s="106"/>
      <c r="AA62" s="106"/>
      <c r="AB62" s="106"/>
      <c r="AC62" s="106"/>
      <c r="AD62" s="100"/>
      <c r="AE62" s="106"/>
      <c r="AF62" s="106"/>
      <c r="AG62" s="106"/>
      <c r="AH62" s="106"/>
      <c r="AI62" s="100"/>
      <c r="AJ62" s="225"/>
      <c r="AL62" s="217"/>
      <c r="AM62" s="122"/>
      <c r="AN62" s="122"/>
      <c r="AO62" s="122"/>
      <c r="AP62" s="122"/>
      <c r="AQ62" s="123"/>
      <c r="AR62" s="124"/>
      <c r="AS62" s="124"/>
      <c r="AT62" s="124"/>
      <c r="AU62" s="124"/>
      <c r="AV62" s="123"/>
      <c r="AW62" s="124"/>
      <c r="AX62" s="124"/>
      <c r="AY62" s="124"/>
      <c r="AZ62" s="124"/>
      <c r="BA62" s="123"/>
      <c r="BB62" s="274"/>
      <c r="BC62" s="96"/>
      <c r="BD62" s="96"/>
    </row>
    <row r="63" spans="1:56" ht="15.75" hidden="1" customHeight="1" outlineLevel="1" x14ac:dyDescent="0.25">
      <c r="A63" s="97"/>
      <c r="B63" s="217"/>
      <c r="C63" s="106"/>
      <c r="D63" s="108"/>
      <c r="E63" s="106"/>
      <c r="F63" s="106"/>
      <c r="G63" s="125"/>
      <c r="H63" s="106"/>
      <c r="I63" s="106"/>
      <c r="J63" s="106"/>
      <c r="K63" s="106"/>
      <c r="L63" s="125"/>
      <c r="M63" s="106"/>
      <c r="N63" s="106"/>
      <c r="O63" s="106"/>
      <c r="P63" s="106"/>
      <c r="Q63" s="125"/>
      <c r="R63" s="225"/>
      <c r="S63" s="126"/>
      <c r="T63" s="217"/>
      <c r="U63" s="106"/>
      <c r="V63" s="108"/>
      <c r="W63" s="106"/>
      <c r="X63" s="106"/>
      <c r="Y63" s="100"/>
      <c r="Z63" s="106"/>
      <c r="AA63" s="106"/>
      <c r="AB63" s="106"/>
      <c r="AC63" s="106"/>
      <c r="AD63" s="100"/>
      <c r="AE63" s="106"/>
      <c r="AF63" s="106"/>
      <c r="AG63" s="106"/>
      <c r="AH63" s="106"/>
      <c r="AI63" s="100"/>
      <c r="AJ63" s="225"/>
      <c r="AL63" s="217"/>
      <c r="AM63" s="122"/>
      <c r="AN63" s="122"/>
      <c r="AO63" s="122"/>
      <c r="AP63" s="122"/>
      <c r="AQ63" s="123"/>
      <c r="AR63" s="124"/>
      <c r="AS63" s="124"/>
      <c r="AT63" s="124"/>
      <c r="AU63" s="124"/>
      <c r="AV63" s="123"/>
      <c r="AW63" s="124"/>
      <c r="AX63" s="124"/>
      <c r="AY63" s="124"/>
      <c r="AZ63" s="124"/>
      <c r="BA63" s="123"/>
      <c r="BB63" s="274"/>
      <c r="BC63" s="96"/>
      <c r="BD63" s="96"/>
    </row>
    <row r="64" spans="1:56" ht="15.75" hidden="1" customHeight="1" outlineLevel="1" x14ac:dyDescent="0.25">
      <c r="A64" s="97"/>
      <c r="B64" s="217"/>
      <c r="C64" s="106"/>
      <c r="D64" s="108"/>
      <c r="E64" s="106"/>
      <c r="F64" s="106"/>
      <c r="G64" s="125"/>
      <c r="H64" s="106"/>
      <c r="I64" s="106"/>
      <c r="J64" s="106"/>
      <c r="K64" s="106"/>
      <c r="L64" s="125"/>
      <c r="M64" s="106"/>
      <c r="N64" s="106"/>
      <c r="O64" s="106"/>
      <c r="P64" s="106"/>
      <c r="Q64" s="125"/>
      <c r="R64" s="225"/>
      <c r="S64" s="126"/>
      <c r="T64" s="217"/>
      <c r="U64" s="106"/>
      <c r="V64" s="108"/>
      <c r="W64" s="106"/>
      <c r="X64" s="106"/>
      <c r="Y64" s="100"/>
      <c r="Z64" s="106"/>
      <c r="AA64" s="106"/>
      <c r="AB64" s="106"/>
      <c r="AC64" s="106"/>
      <c r="AD64" s="100"/>
      <c r="AE64" s="106"/>
      <c r="AF64" s="106"/>
      <c r="AG64" s="106"/>
      <c r="AH64" s="106"/>
      <c r="AI64" s="100"/>
      <c r="AJ64" s="225"/>
      <c r="AL64" s="217"/>
      <c r="AM64" s="122"/>
      <c r="AN64" s="122"/>
      <c r="AO64" s="122"/>
      <c r="AP64" s="122"/>
      <c r="AQ64" s="123"/>
      <c r="AR64" s="124"/>
      <c r="AS64" s="124"/>
      <c r="AT64" s="124"/>
      <c r="AU64" s="124"/>
      <c r="AV64" s="123"/>
      <c r="AW64" s="124"/>
      <c r="AX64" s="124"/>
      <c r="AY64" s="124"/>
      <c r="AZ64" s="124"/>
      <c r="BA64" s="123"/>
      <c r="BB64" s="274"/>
      <c r="BC64" s="96"/>
      <c r="BD64" s="96"/>
    </row>
    <row r="65" spans="1:56" ht="15.75" hidden="1" customHeight="1" outlineLevel="1" x14ac:dyDescent="0.25">
      <c r="A65" s="97"/>
      <c r="B65" s="217"/>
      <c r="C65" s="106"/>
      <c r="D65" s="108"/>
      <c r="E65" s="106"/>
      <c r="F65" s="106"/>
      <c r="G65" s="125"/>
      <c r="H65" s="106"/>
      <c r="I65" s="106"/>
      <c r="J65" s="106"/>
      <c r="K65" s="106"/>
      <c r="L65" s="125"/>
      <c r="M65" s="106"/>
      <c r="N65" s="106"/>
      <c r="O65" s="106"/>
      <c r="P65" s="106"/>
      <c r="Q65" s="125"/>
      <c r="R65" s="225"/>
      <c r="S65" s="126"/>
      <c r="T65" s="217"/>
      <c r="U65" s="106"/>
      <c r="V65" s="108"/>
      <c r="W65" s="106"/>
      <c r="X65" s="106"/>
      <c r="Y65" s="100"/>
      <c r="Z65" s="106"/>
      <c r="AA65" s="106"/>
      <c r="AB65" s="106"/>
      <c r="AC65" s="106"/>
      <c r="AD65" s="100"/>
      <c r="AE65" s="106"/>
      <c r="AF65" s="106"/>
      <c r="AG65" s="106"/>
      <c r="AH65" s="106"/>
      <c r="AI65" s="100"/>
      <c r="AJ65" s="225"/>
      <c r="AL65" s="217"/>
      <c r="AM65" s="122"/>
      <c r="AN65" s="122"/>
      <c r="AO65" s="122"/>
      <c r="AP65" s="122"/>
      <c r="AQ65" s="123"/>
      <c r="AR65" s="124"/>
      <c r="AS65" s="124"/>
      <c r="AT65" s="124"/>
      <c r="AU65" s="124"/>
      <c r="AV65" s="123"/>
      <c r="AW65" s="124"/>
      <c r="AX65" s="124"/>
      <c r="AY65" s="124"/>
      <c r="AZ65" s="124"/>
      <c r="BA65" s="123"/>
      <c r="BB65" s="274"/>
      <c r="BC65" s="96"/>
      <c r="BD65" s="96"/>
    </row>
    <row r="66" spans="1:56" ht="15.75" hidden="1" customHeight="1" outlineLevel="1" x14ac:dyDescent="0.25">
      <c r="A66" s="97"/>
      <c r="B66" s="217"/>
      <c r="C66" s="106"/>
      <c r="D66" s="108"/>
      <c r="E66" s="106"/>
      <c r="F66" s="106"/>
      <c r="G66" s="125"/>
      <c r="H66" s="106"/>
      <c r="I66" s="106"/>
      <c r="J66" s="106"/>
      <c r="K66" s="106"/>
      <c r="L66" s="125"/>
      <c r="M66" s="106"/>
      <c r="N66" s="106"/>
      <c r="O66" s="106"/>
      <c r="P66" s="106"/>
      <c r="Q66" s="125"/>
      <c r="R66" s="225"/>
      <c r="S66" s="126"/>
      <c r="T66" s="217"/>
      <c r="U66" s="106"/>
      <c r="V66" s="108"/>
      <c r="W66" s="106"/>
      <c r="X66" s="106"/>
      <c r="Y66" s="100"/>
      <c r="Z66" s="106"/>
      <c r="AA66" s="106"/>
      <c r="AB66" s="106"/>
      <c r="AC66" s="106"/>
      <c r="AD66" s="100"/>
      <c r="AE66" s="106"/>
      <c r="AF66" s="106"/>
      <c r="AG66" s="106"/>
      <c r="AH66" s="106"/>
      <c r="AI66" s="100"/>
      <c r="AJ66" s="225"/>
      <c r="AL66" s="217"/>
      <c r="AM66" s="122"/>
      <c r="AN66" s="122"/>
      <c r="AO66" s="122"/>
      <c r="AP66" s="122"/>
      <c r="AQ66" s="123"/>
      <c r="AR66" s="124"/>
      <c r="AS66" s="124"/>
      <c r="AT66" s="124"/>
      <c r="AU66" s="124"/>
      <c r="AV66" s="123"/>
      <c r="AW66" s="124"/>
      <c r="AX66" s="124"/>
      <c r="AY66" s="124"/>
      <c r="AZ66" s="124"/>
      <c r="BA66" s="123"/>
      <c r="BB66" s="274"/>
      <c r="BC66" s="96"/>
      <c r="BD66" s="96"/>
    </row>
    <row r="67" spans="1:56" ht="15.75" hidden="1" customHeight="1" outlineLevel="1" x14ac:dyDescent="0.25">
      <c r="A67" s="97"/>
      <c r="B67" s="217"/>
      <c r="C67" s="106"/>
      <c r="D67" s="108"/>
      <c r="E67" s="106"/>
      <c r="F67" s="106"/>
      <c r="G67" s="125"/>
      <c r="H67" s="106"/>
      <c r="I67" s="106"/>
      <c r="J67" s="106"/>
      <c r="K67" s="106"/>
      <c r="L67" s="125"/>
      <c r="M67" s="106"/>
      <c r="N67" s="106"/>
      <c r="O67" s="106"/>
      <c r="P67" s="106"/>
      <c r="Q67" s="125"/>
      <c r="R67" s="225"/>
      <c r="S67" s="126"/>
      <c r="T67" s="217"/>
      <c r="U67" s="106"/>
      <c r="V67" s="108"/>
      <c r="W67" s="106"/>
      <c r="X67" s="106"/>
      <c r="Y67" s="100"/>
      <c r="Z67" s="106"/>
      <c r="AA67" s="106"/>
      <c r="AB67" s="106"/>
      <c r="AC67" s="106"/>
      <c r="AD67" s="100"/>
      <c r="AE67" s="106"/>
      <c r="AF67" s="106"/>
      <c r="AG67" s="106"/>
      <c r="AH67" s="106"/>
      <c r="AI67" s="100"/>
      <c r="AJ67" s="225"/>
      <c r="AL67" s="217"/>
      <c r="AM67" s="122"/>
      <c r="AN67" s="122"/>
      <c r="AO67" s="122"/>
      <c r="AP67" s="122"/>
      <c r="AQ67" s="123"/>
      <c r="AR67" s="124"/>
      <c r="AS67" s="124"/>
      <c r="AT67" s="124"/>
      <c r="AU67" s="124"/>
      <c r="AV67" s="123"/>
      <c r="AW67" s="124"/>
      <c r="AX67" s="124"/>
      <c r="AY67" s="124"/>
      <c r="AZ67" s="124"/>
      <c r="BA67" s="123"/>
      <c r="BB67" s="274"/>
      <c r="BC67" s="96"/>
      <c r="BD67" s="96"/>
    </row>
    <row r="68" spans="1:56" ht="15.75" hidden="1" customHeight="1" outlineLevel="1" x14ac:dyDescent="0.25">
      <c r="A68" s="97"/>
      <c r="B68" s="217"/>
      <c r="C68" s="106"/>
      <c r="D68" s="108"/>
      <c r="E68" s="106"/>
      <c r="F68" s="106"/>
      <c r="G68" s="125"/>
      <c r="H68" s="106"/>
      <c r="I68" s="106"/>
      <c r="J68" s="106"/>
      <c r="K68" s="106"/>
      <c r="L68" s="125"/>
      <c r="M68" s="106"/>
      <c r="N68" s="106"/>
      <c r="O68" s="106"/>
      <c r="P68" s="106"/>
      <c r="Q68" s="125"/>
      <c r="R68" s="225"/>
      <c r="S68" s="126"/>
      <c r="T68" s="217"/>
      <c r="U68" s="106"/>
      <c r="V68" s="108"/>
      <c r="W68" s="106"/>
      <c r="X68" s="106"/>
      <c r="Y68" s="100"/>
      <c r="Z68" s="106"/>
      <c r="AA68" s="106"/>
      <c r="AB68" s="106"/>
      <c r="AC68" s="106"/>
      <c r="AD68" s="100"/>
      <c r="AE68" s="106"/>
      <c r="AF68" s="106"/>
      <c r="AG68" s="106"/>
      <c r="AH68" s="106"/>
      <c r="AI68" s="100"/>
      <c r="AJ68" s="225"/>
      <c r="AL68" s="217"/>
      <c r="AM68" s="122"/>
      <c r="AN68" s="122"/>
      <c r="AO68" s="122"/>
      <c r="AP68" s="122"/>
      <c r="AQ68" s="123"/>
      <c r="AR68" s="124"/>
      <c r="AS68" s="124"/>
      <c r="AT68" s="124"/>
      <c r="AU68" s="124"/>
      <c r="AV68" s="123"/>
      <c r="AW68" s="124"/>
      <c r="AX68" s="124"/>
      <c r="AY68" s="124"/>
      <c r="AZ68" s="124"/>
      <c r="BA68" s="123"/>
      <c r="BB68" s="274"/>
      <c r="BC68" s="96"/>
      <c r="BD68" s="96"/>
    </row>
    <row r="69" spans="1:56" ht="15.75" hidden="1" customHeight="1" outlineLevel="1" x14ac:dyDescent="0.25">
      <c r="A69" s="97"/>
      <c r="B69" s="217"/>
      <c r="C69" s="106"/>
      <c r="D69" s="108"/>
      <c r="E69" s="106"/>
      <c r="F69" s="106"/>
      <c r="G69" s="125"/>
      <c r="H69" s="106"/>
      <c r="I69" s="106"/>
      <c r="J69" s="106"/>
      <c r="K69" s="106"/>
      <c r="L69" s="125"/>
      <c r="M69" s="106"/>
      <c r="N69" s="106"/>
      <c r="O69" s="106"/>
      <c r="P69" s="106"/>
      <c r="Q69" s="125"/>
      <c r="R69" s="225"/>
      <c r="S69" s="126"/>
      <c r="T69" s="217"/>
      <c r="U69" s="106"/>
      <c r="V69" s="108"/>
      <c r="W69" s="106"/>
      <c r="X69" s="106"/>
      <c r="Y69" s="100"/>
      <c r="Z69" s="106"/>
      <c r="AA69" s="106"/>
      <c r="AB69" s="106"/>
      <c r="AC69" s="106"/>
      <c r="AD69" s="100"/>
      <c r="AE69" s="106"/>
      <c r="AF69" s="106"/>
      <c r="AG69" s="106"/>
      <c r="AH69" s="106"/>
      <c r="AI69" s="100"/>
      <c r="AJ69" s="225"/>
      <c r="AL69" s="217"/>
      <c r="AM69" s="122"/>
      <c r="AN69" s="122"/>
      <c r="AO69" s="122"/>
      <c r="AP69" s="122"/>
      <c r="AQ69" s="123"/>
      <c r="AR69" s="124"/>
      <c r="AS69" s="124"/>
      <c r="AT69" s="124"/>
      <c r="AU69" s="124"/>
      <c r="AV69" s="123"/>
      <c r="AW69" s="124"/>
      <c r="AX69" s="124"/>
      <c r="AY69" s="124"/>
      <c r="AZ69" s="124"/>
      <c r="BA69" s="123"/>
      <c r="BB69" s="274"/>
      <c r="BC69" s="96"/>
      <c r="BD69" s="96"/>
    </row>
    <row r="70" spans="1:56" ht="15.75" hidden="1" customHeight="1" outlineLevel="1" x14ac:dyDescent="0.25">
      <c r="A70" s="97"/>
      <c r="B70" s="217"/>
      <c r="C70" s="106"/>
      <c r="D70" s="108"/>
      <c r="E70" s="106"/>
      <c r="F70" s="106"/>
      <c r="G70" s="125"/>
      <c r="H70" s="106"/>
      <c r="I70" s="106"/>
      <c r="J70" s="106"/>
      <c r="K70" s="106"/>
      <c r="L70" s="125"/>
      <c r="M70" s="106"/>
      <c r="N70" s="106"/>
      <c r="O70" s="106"/>
      <c r="P70" s="106"/>
      <c r="Q70" s="125"/>
      <c r="R70" s="225"/>
      <c r="S70" s="126"/>
      <c r="T70" s="217"/>
      <c r="U70" s="106"/>
      <c r="V70" s="108"/>
      <c r="W70" s="106"/>
      <c r="X70" s="106"/>
      <c r="Y70" s="100"/>
      <c r="Z70" s="106"/>
      <c r="AA70" s="106"/>
      <c r="AB70" s="106"/>
      <c r="AC70" s="106"/>
      <c r="AD70" s="100"/>
      <c r="AE70" s="106"/>
      <c r="AF70" s="106"/>
      <c r="AG70" s="106"/>
      <c r="AH70" s="106"/>
      <c r="AI70" s="100"/>
      <c r="AJ70" s="225"/>
      <c r="AL70" s="217"/>
      <c r="AM70" s="122"/>
      <c r="AN70" s="122"/>
      <c r="AO70" s="122"/>
      <c r="AP70" s="122"/>
      <c r="AQ70" s="123"/>
      <c r="AR70" s="124"/>
      <c r="AS70" s="124"/>
      <c r="AT70" s="124"/>
      <c r="AU70" s="124"/>
      <c r="AV70" s="123"/>
      <c r="AW70" s="124"/>
      <c r="AX70" s="124"/>
      <c r="AY70" s="124"/>
      <c r="AZ70" s="124"/>
      <c r="BA70" s="123"/>
      <c r="BB70" s="274"/>
      <c r="BC70" s="96"/>
      <c r="BD70" s="96"/>
    </row>
    <row r="71" spans="1:56" ht="15.75" hidden="1" customHeight="1" outlineLevel="1" x14ac:dyDescent="0.25">
      <c r="A71" s="97"/>
      <c r="B71" s="217"/>
      <c r="C71" s="127"/>
      <c r="D71" s="128"/>
      <c r="E71" s="127"/>
      <c r="F71" s="127"/>
      <c r="G71" s="125"/>
      <c r="H71" s="127"/>
      <c r="I71" s="127"/>
      <c r="J71" s="127"/>
      <c r="K71" s="127"/>
      <c r="L71" s="125"/>
      <c r="M71" s="127"/>
      <c r="N71" s="127"/>
      <c r="O71" s="127"/>
      <c r="P71" s="127"/>
      <c r="Q71" s="125"/>
      <c r="R71" s="225"/>
      <c r="S71" s="126"/>
      <c r="T71" s="217"/>
      <c r="U71" s="106"/>
      <c r="V71" s="108"/>
      <c r="W71" s="106"/>
      <c r="X71" s="106"/>
      <c r="Y71" s="100"/>
      <c r="Z71" s="106"/>
      <c r="AA71" s="106"/>
      <c r="AB71" s="106"/>
      <c r="AC71" s="106"/>
      <c r="AD71" s="100"/>
      <c r="AE71" s="106"/>
      <c r="AF71" s="106"/>
      <c r="AG71" s="106"/>
      <c r="AH71" s="106"/>
      <c r="AI71" s="100"/>
      <c r="AJ71" s="225"/>
      <c r="AL71" s="217"/>
      <c r="AM71" s="122"/>
      <c r="AN71" s="122"/>
      <c r="AO71" s="122"/>
      <c r="AP71" s="122"/>
      <c r="AQ71" s="123"/>
      <c r="AR71" s="124"/>
      <c r="AS71" s="124"/>
      <c r="AT71" s="124"/>
      <c r="AU71" s="124"/>
      <c r="AV71" s="123"/>
      <c r="AW71" s="124"/>
      <c r="AX71" s="124"/>
      <c r="AY71" s="124"/>
      <c r="AZ71" s="124"/>
      <c r="BA71" s="123"/>
      <c r="BB71" s="274"/>
      <c r="BC71" s="96"/>
      <c r="BD71" s="96"/>
    </row>
    <row r="72" spans="1:56" ht="15.75" hidden="1" customHeight="1" outlineLevel="1" x14ac:dyDescent="0.25">
      <c r="A72" s="97"/>
      <c r="B72" s="217"/>
      <c r="C72" s="127"/>
      <c r="D72" s="128"/>
      <c r="E72" s="127"/>
      <c r="F72" s="127"/>
      <c r="G72" s="125"/>
      <c r="H72" s="127"/>
      <c r="I72" s="127"/>
      <c r="J72" s="127"/>
      <c r="K72" s="127"/>
      <c r="L72" s="125"/>
      <c r="M72" s="127"/>
      <c r="N72" s="127"/>
      <c r="O72" s="127"/>
      <c r="P72" s="127"/>
      <c r="Q72" s="125"/>
      <c r="R72" s="225"/>
      <c r="S72" s="126"/>
      <c r="T72" s="217"/>
      <c r="U72" s="106"/>
      <c r="V72" s="108"/>
      <c r="W72" s="106"/>
      <c r="X72" s="106"/>
      <c r="Y72" s="100"/>
      <c r="Z72" s="106"/>
      <c r="AA72" s="106"/>
      <c r="AB72" s="106"/>
      <c r="AC72" s="106"/>
      <c r="AD72" s="100"/>
      <c r="AE72" s="106"/>
      <c r="AF72" s="106"/>
      <c r="AG72" s="106"/>
      <c r="AH72" s="106"/>
      <c r="AI72" s="100"/>
      <c r="AJ72" s="225"/>
      <c r="AL72" s="217"/>
      <c r="AM72" s="122"/>
      <c r="AN72" s="122"/>
      <c r="AO72" s="122"/>
      <c r="AP72" s="122"/>
      <c r="AQ72" s="123"/>
      <c r="AR72" s="124"/>
      <c r="AS72" s="124"/>
      <c r="AT72" s="124"/>
      <c r="AU72" s="124"/>
      <c r="AV72" s="123"/>
      <c r="AW72" s="124"/>
      <c r="AX72" s="124"/>
      <c r="AY72" s="124"/>
      <c r="AZ72" s="124"/>
      <c r="BA72" s="123"/>
      <c r="BB72" s="274"/>
      <c r="BC72" s="96"/>
      <c r="BD72" s="96"/>
    </row>
    <row r="73" spans="1:56" ht="15.75" hidden="1" customHeight="1" outlineLevel="1" x14ac:dyDescent="0.25">
      <c r="A73" s="97"/>
      <c r="B73" s="217"/>
      <c r="C73" s="127"/>
      <c r="D73" s="128"/>
      <c r="E73" s="127"/>
      <c r="F73" s="127"/>
      <c r="G73" s="125"/>
      <c r="H73" s="127"/>
      <c r="I73" s="127"/>
      <c r="J73" s="127"/>
      <c r="K73" s="127"/>
      <c r="L73" s="125"/>
      <c r="M73" s="127"/>
      <c r="N73" s="127"/>
      <c r="O73" s="127"/>
      <c r="P73" s="127"/>
      <c r="Q73" s="125"/>
      <c r="R73" s="225"/>
      <c r="S73" s="126"/>
      <c r="T73" s="217"/>
      <c r="U73" s="106"/>
      <c r="V73" s="108"/>
      <c r="W73" s="106"/>
      <c r="X73" s="106"/>
      <c r="Y73" s="100"/>
      <c r="Z73" s="106"/>
      <c r="AA73" s="106"/>
      <c r="AB73" s="106"/>
      <c r="AC73" s="106"/>
      <c r="AD73" s="100"/>
      <c r="AE73" s="106"/>
      <c r="AF73" s="106"/>
      <c r="AG73" s="106"/>
      <c r="AH73" s="106"/>
      <c r="AI73" s="100"/>
      <c r="AJ73" s="225"/>
      <c r="AL73" s="217"/>
      <c r="AM73" s="122"/>
      <c r="AN73" s="122"/>
      <c r="AO73" s="122"/>
      <c r="AP73" s="122"/>
      <c r="AQ73" s="123"/>
      <c r="AR73" s="124"/>
      <c r="AS73" s="124"/>
      <c r="AT73" s="124"/>
      <c r="AU73" s="124"/>
      <c r="AV73" s="123"/>
      <c r="AW73" s="124"/>
      <c r="AX73" s="124"/>
      <c r="AY73" s="124"/>
      <c r="AZ73" s="124"/>
      <c r="BA73" s="123"/>
      <c r="BB73" s="274"/>
      <c r="BC73" s="96"/>
      <c r="BD73" s="96"/>
    </row>
    <row r="74" spans="1:56" ht="15.75" hidden="1" customHeight="1" outlineLevel="1" x14ac:dyDescent="0.25">
      <c r="A74" s="97"/>
      <c r="B74" s="226"/>
      <c r="C74" s="127"/>
      <c r="D74" s="128"/>
      <c r="E74" s="127"/>
      <c r="F74" s="127"/>
      <c r="G74" s="129"/>
      <c r="H74" s="127"/>
      <c r="I74" s="127"/>
      <c r="J74" s="127"/>
      <c r="K74" s="127"/>
      <c r="L74" s="129"/>
      <c r="M74" s="127"/>
      <c r="N74" s="127"/>
      <c r="O74" s="127"/>
      <c r="P74" s="127"/>
      <c r="Q74" s="129"/>
      <c r="R74" s="225"/>
      <c r="S74" s="126"/>
      <c r="T74" s="217"/>
      <c r="U74" s="106"/>
      <c r="V74" s="108"/>
      <c r="W74" s="106"/>
      <c r="X74" s="106"/>
      <c r="Y74" s="100"/>
      <c r="Z74" s="106"/>
      <c r="AA74" s="106"/>
      <c r="AB74" s="106"/>
      <c r="AC74" s="106"/>
      <c r="AD74" s="125"/>
      <c r="AE74" s="106"/>
      <c r="AF74" s="106"/>
      <c r="AG74" s="106"/>
      <c r="AH74" s="106"/>
      <c r="AI74" s="100"/>
      <c r="AJ74" s="225"/>
      <c r="AL74" s="217"/>
      <c r="AM74" s="122"/>
      <c r="AN74" s="122"/>
      <c r="AO74" s="122"/>
      <c r="AP74" s="122"/>
      <c r="AQ74" s="123"/>
      <c r="AR74" s="124"/>
      <c r="AS74" s="124"/>
      <c r="AT74" s="124"/>
      <c r="AU74" s="124"/>
      <c r="AV74" s="123"/>
      <c r="AW74" s="124"/>
      <c r="AX74" s="124"/>
      <c r="AY74" s="124"/>
      <c r="AZ74" s="124"/>
      <c r="BA74" s="123"/>
      <c r="BB74" s="274"/>
      <c r="BC74" s="96"/>
      <c r="BD74" s="96"/>
    </row>
    <row r="75" spans="1:56" ht="15.75" hidden="1" customHeight="1" outlineLevel="1" x14ac:dyDescent="0.25">
      <c r="A75" s="97"/>
      <c r="B75" s="227"/>
      <c r="C75" s="130"/>
      <c r="D75" s="131"/>
      <c r="E75" s="130"/>
      <c r="F75" s="130"/>
      <c r="G75" s="132"/>
      <c r="H75" s="130"/>
      <c r="I75" s="130"/>
      <c r="J75" s="130"/>
      <c r="K75" s="130"/>
      <c r="L75" s="132"/>
      <c r="M75" s="130"/>
      <c r="N75" s="130"/>
      <c r="O75" s="130"/>
      <c r="P75" s="130"/>
      <c r="Q75" s="132"/>
      <c r="R75" s="225"/>
      <c r="S75" s="126"/>
      <c r="T75" s="226"/>
      <c r="U75" s="127"/>
      <c r="V75" s="128"/>
      <c r="W75" s="127"/>
      <c r="X75" s="127"/>
      <c r="Y75" s="129"/>
      <c r="Z75" s="127"/>
      <c r="AA75" s="127"/>
      <c r="AB75" s="127"/>
      <c r="AC75" s="127"/>
      <c r="AD75" s="129"/>
      <c r="AE75" s="127"/>
      <c r="AF75" s="127"/>
      <c r="AG75" s="127"/>
      <c r="AH75" s="127"/>
      <c r="AI75" s="129"/>
      <c r="AJ75" s="225"/>
      <c r="AL75" s="217"/>
      <c r="AM75" s="122"/>
      <c r="AN75" s="122"/>
      <c r="AO75" s="122"/>
      <c r="AP75" s="122"/>
      <c r="AQ75" s="123"/>
      <c r="AR75" s="124"/>
      <c r="AS75" s="124"/>
      <c r="AT75" s="124"/>
      <c r="AU75" s="124"/>
      <c r="AV75" s="123"/>
      <c r="AW75" s="124"/>
      <c r="AX75" s="124"/>
      <c r="AY75" s="124"/>
      <c r="AZ75" s="124"/>
      <c r="BA75" s="123"/>
      <c r="BB75" s="274"/>
      <c r="BC75" s="96"/>
      <c r="BD75" s="96"/>
    </row>
    <row r="76" spans="1:56" ht="16.5" collapsed="1" thickBot="1" x14ac:dyDescent="0.3">
      <c r="A76" s="110"/>
      <c r="B76" s="228" t="s">
        <v>15</v>
      </c>
      <c r="C76" s="229">
        <f t="shared" ref="C76:Q76" si="74">SUM(C46:C60)</f>
        <v>0</v>
      </c>
      <c r="D76" s="229">
        <f t="shared" si="74"/>
        <v>0</v>
      </c>
      <c r="E76" s="229">
        <f t="shared" si="74"/>
        <v>0</v>
      </c>
      <c r="F76" s="229">
        <f t="shared" si="74"/>
        <v>0</v>
      </c>
      <c r="G76" s="230">
        <f t="shared" si="74"/>
        <v>0</v>
      </c>
      <c r="H76" s="229">
        <f t="shared" si="74"/>
        <v>0</v>
      </c>
      <c r="I76" s="229">
        <f t="shared" si="74"/>
        <v>0</v>
      </c>
      <c r="J76" s="229">
        <f t="shared" si="74"/>
        <v>0</v>
      </c>
      <c r="K76" s="229">
        <f t="shared" si="74"/>
        <v>0</v>
      </c>
      <c r="L76" s="230">
        <f t="shared" si="74"/>
        <v>0</v>
      </c>
      <c r="M76" s="229">
        <f t="shared" si="74"/>
        <v>0</v>
      </c>
      <c r="N76" s="229">
        <f t="shared" si="74"/>
        <v>0</v>
      </c>
      <c r="O76" s="229">
        <f t="shared" si="74"/>
        <v>0</v>
      </c>
      <c r="P76" s="229">
        <f t="shared" si="74"/>
        <v>0</v>
      </c>
      <c r="Q76" s="230">
        <f t="shared" si="74"/>
        <v>0</v>
      </c>
      <c r="R76" s="231"/>
      <c r="S76" s="183"/>
      <c r="T76" s="255" t="s">
        <v>15</v>
      </c>
      <c r="U76" s="256">
        <f t="shared" ref="U76:AI76" si="75">SUM(U46:U60)</f>
        <v>0</v>
      </c>
      <c r="V76" s="256">
        <f t="shared" si="75"/>
        <v>0</v>
      </c>
      <c r="W76" s="256">
        <f t="shared" si="75"/>
        <v>0</v>
      </c>
      <c r="X76" s="256">
        <f t="shared" si="75"/>
        <v>0</v>
      </c>
      <c r="Y76" s="257">
        <f t="shared" si="75"/>
        <v>0</v>
      </c>
      <c r="Z76" s="256">
        <f t="shared" si="75"/>
        <v>0</v>
      </c>
      <c r="AA76" s="256">
        <f t="shared" si="75"/>
        <v>0</v>
      </c>
      <c r="AB76" s="256">
        <f t="shared" si="75"/>
        <v>0</v>
      </c>
      <c r="AC76" s="256">
        <f t="shared" si="75"/>
        <v>0</v>
      </c>
      <c r="AD76" s="257">
        <f t="shared" si="75"/>
        <v>0</v>
      </c>
      <c r="AE76" s="256">
        <f t="shared" si="75"/>
        <v>0</v>
      </c>
      <c r="AF76" s="256">
        <f t="shared" si="75"/>
        <v>0</v>
      </c>
      <c r="AG76" s="256">
        <f t="shared" si="75"/>
        <v>0</v>
      </c>
      <c r="AH76" s="256">
        <f t="shared" si="75"/>
        <v>0</v>
      </c>
      <c r="AI76" s="257">
        <f t="shared" si="75"/>
        <v>0</v>
      </c>
      <c r="AJ76" s="231"/>
      <c r="AL76" s="268" t="s">
        <v>15</v>
      </c>
      <c r="AM76" s="269">
        <f t="shared" ref="AM76:BA76" si="76">SUM(AM46:AM60)</f>
        <v>0</v>
      </c>
      <c r="AN76" s="269">
        <f t="shared" si="76"/>
        <v>0</v>
      </c>
      <c r="AO76" s="269">
        <f t="shared" si="76"/>
        <v>0</v>
      </c>
      <c r="AP76" s="269">
        <f t="shared" si="76"/>
        <v>0</v>
      </c>
      <c r="AQ76" s="270">
        <f t="shared" si="76"/>
        <v>0</v>
      </c>
      <c r="AR76" s="269">
        <f t="shared" si="76"/>
        <v>0</v>
      </c>
      <c r="AS76" s="269">
        <f t="shared" si="76"/>
        <v>0</v>
      </c>
      <c r="AT76" s="269">
        <f t="shared" si="76"/>
        <v>0</v>
      </c>
      <c r="AU76" s="269">
        <f t="shared" si="76"/>
        <v>0</v>
      </c>
      <c r="AV76" s="270">
        <f t="shared" si="76"/>
        <v>0</v>
      </c>
      <c r="AW76" s="269">
        <f t="shared" si="76"/>
        <v>0</v>
      </c>
      <c r="AX76" s="269">
        <f t="shared" si="76"/>
        <v>0</v>
      </c>
      <c r="AY76" s="269">
        <f t="shared" si="76"/>
        <v>0</v>
      </c>
      <c r="AZ76" s="269">
        <f t="shared" si="76"/>
        <v>0</v>
      </c>
      <c r="BA76" s="270">
        <f t="shared" si="76"/>
        <v>0</v>
      </c>
      <c r="BB76" s="275"/>
      <c r="BC76" s="96"/>
      <c r="BD76" s="96"/>
    </row>
    <row r="77" spans="1:56" ht="15.75" customHeight="1" thickBot="1" x14ac:dyDescent="0.3">
      <c r="A77" s="110"/>
      <c r="B77" s="232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4"/>
      <c r="S77" s="111"/>
      <c r="T77" s="232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4"/>
      <c r="AL77" s="276"/>
      <c r="AM77" s="277"/>
      <c r="AN77" s="277"/>
      <c r="AO77" s="277"/>
      <c r="AP77" s="277"/>
      <c r="AQ77" s="277"/>
      <c r="AR77" s="277"/>
      <c r="AS77" s="277"/>
      <c r="AT77" s="277"/>
      <c r="AU77" s="277"/>
      <c r="AV77" s="277"/>
      <c r="AW77" s="277"/>
      <c r="AX77" s="277"/>
      <c r="AY77" s="277"/>
      <c r="AZ77" s="277"/>
      <c r="BA77" s="277"/>
      <c r="BB77" s="278"/>
      <c r="BC77" s="96"/>
      <c r="BD77" s="96"/>
    </row>
    <row r="78" spans="1:56" ht="26.25" customHeight="1" x14ac:dyDescent="0.25">
      <c r="A78" s="110"/>
      <c r="B78" s="341" t="s">
        <v>17</v>
      </c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3"/>
      <c r="S78" s="111"/>
      <c r="T78" s="341" t="s">
        <v>17</v>
      </c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3"/>
      <c r="AL78" s="335" t="s">
        <v>106</v>
      </c>
      <c r="AM78" s="336"/>
      <c r="AN78" s="336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6"/>
      <c r="BB78" s="337"/>
      <c r="BC78" s="96"/>
      <c r="BD78" s="96"/>
    </row>
    <row r="79" spans="1:56" ht="36.950000000000003" customHeight="1" x14ac:dyDescent="0.25">
      <c r="A79" s="117"/>
      <c r="B79" s="235" t="s">
        <v>1</v>
      </c>
      <c r="C79" s="185" t="s">
        <v>2</v>
      </c>
      <c r="D79" s="185" t="s">
        <v>3</v>
      </c>
      <c r="E79" s="185" t="s">
        <v>4</v>
      </c>
      <c r="F79" s="185" t="s">
        <v>5</v>
      </c>
      <c r="G79" s="186" t="s">
        <v>19</v>
      </c>
      <c r="H79" s="185" t="s">
        <v>6</v>
      </c>
      <c r="I79" s="185" t="s">
        <v>7</v>
      </c>
      <c r="J79" s="185" t="s">
        <v>8</v>
      </c>
      <c r="K79" s="185" t="s">
        <v>9</v>
      </c>
      <c r="L79" s="186" t="s">
        <v>20</v>
      </c>
      <c r="M79" s="185" t="s">
        <v>10</v>
      </c>
      <c r="N79" s="185" t="s">
        <v>11</v>
      </c>
      <c r="O79" s="185" t="s">
        <v>12</v>
      </c>
      <c r="P79" s="185" t="s">
        <v>13</v>
      </c>
      <c r="Q79" s="186" t="s">
        <v>21</v>
      </c>
      <c r="R79" s="236" t="s">
        <v>14</v>
      </c>
      <c r="S79" s="133"/>
      <c r="T79" s="235" t="s">
        <v>1</v>
      </c>
      <c r="U79" s="185" t="s">
        <v>2</v>
      </c>
      <c r="V79" s="185" t="s">
        <v>3</v>
      </c>
      <c r="W79" s="185" t="s">
        <v>4</v>
      </c>
      <c r="X79" s="185" t="s">
        <v>5</v>
      </c>
      <c r="Y79" s="186" t="s">
        <v>19</v>
      </c>
      <c r="Z79" s="185" t="s">
        <v>6</v>
      </c>
      <c r="AA79" s="185" t="s">
        <v>7</v>
      </c>
      <c r="AB79" s="185" t="s">
        <v>8</v>
      </c>
      <c r="AC79" s="185" t="s">
        <v>9</v>
      </c>
      <c r="AD79" s="186" t="s">
        <v>20</v>
      </c>
      <c r="AE79" s="185" t="s">
        <v>10</v>
      </c>
      <c r="AF79" s="185" t="s">
        <v>11</v>
      </c>
      <c r="AG79" s="185" t="s">
        <v>12</v>
      </c>
      <c r="AH79" s="185" t="s">
        <v>13</v>
      </c>
      <c r="AI79" s="186" t="s">
        <v>21</v>
      </c>
      <c r="AJ79" s="236" t="s">
        <v>14</v>
      </c>
      <c r="AL79" s="279" t="s">
        <v>1</v>
      </c>
      <c r="AM79" s="134" t="s">
        <v>2</v>
      </c>
      <c r="AN79" s="134" t="s">
        <v>3</v>
      </c>
      <c r="AO79" s="134" t="s">
        <v>4</v>
      </c>
      <c r="AP79" s="134" t="s">
        <v>5</v>
      </c>
      <c r="AQ79" s="120" t="s">
        <v>19</v>
      </c>
      <c r="AR79" s="134" t="s">
        <v>6</v>
      </c>
      <c r="AS79" s="134" t="s">
        <v>7</v>
      </c>
      <c r="AT79" s="134" t="s">
        <v>8</v>
      </c>
      <c r="AU79" s="134" t="s">
        <v>9</v>
      </c>
      <c r="AV79" s="120" t="s">
        <v>20</v>
      </c>
      <c r="AW79" s="134" t="s">
        <v>10</v>
      </c>
      <c r="AX79" s="134" t="s">
        <v>11</v>
      </c>
      <c r="AY79" s="134" t="s">
        <v>12</v>
      </c>
      <c r="AZ79" s="134" t="s">
        <v>13</v>
      </c>
      <c r="BA79" s="120" t="s">
        <v>21</v>
      </c>
      <c r="BB79" s="280" t="s">
        <v>14</v>
      </c>
      <c r="BC79" s="96"/>
      <c r="BD79" s="96"/>
    </row>
    <row r="80" spans="1:56" ht="16.5" customHeight="1" outlineLevel="1" x14ac:dyDescent="0.25">
      <c r="A80" s="110"/>
      <c r="B80" s="215" t="s">
        <v>156</v>
      </c>
      <c r="C80" s="168">
        <f t="shared" ref="C80:F94" si="77">+C114+C146</f>
        <v>0</v>
      </c>
      <c r="D80" s="168">
        <f t="shared" si="77"/>
        <v>0</v>
      </c>
      <c r="E80" s="168">
        <f t="shared" si="77"/>
        <v>0</v>
      </c>
      <c r="F80" s="168">
        <f t="shared" si="77"/>
        <v>0</v>
      </c>
      <c r="G80" s="184">
        <f>SUM(C80:F80)</f>
        <v>0</v>
      </c>
      <c r="H80" s="168">
        <f t="shared" ref="H80:K94" si="78">+H114+H146</f>
        <v>0</v>
      </c>
      <c r="I80" s="168">
        <f t="shared" si="78"/>
        <v>0</v>
      </c>
      <c r="J80" s="168">
        <f t="shared" si="78"/>
        <v>0</v>
      </c>
      <c r="K80" s="168">
        <f t="shared" si="78"/>
        <v>0</v>
      </c>
      <c r="L80" s="169">
        <f>SUM(H80:K80)</f>
        <v>0</v>
      </c>
      <c r="M80" s="168">
        <f t="shared" ref="M80:P94" si="79">+M114+M146</f>
        <v>0</v>
      </c>
      <c r="N80" s="168">
        <f t="shared" si="79"/>
        <v>0</v>
      </c>
      <c r="O80" s="168">
        <f t="shared" si="79"/>
        <v>0</v>
      </c>
      <c r="P80" s="168">
        <f t="shared" si="79"/>
        <v>0</v>
      </c>
      <c r="Q80" s="169">
        <f>SUM(M80:P80)</f>
        <v>0</v>
      </c>
      <c r="R80" s="237">
        <f>+C80+D80+E80+F80+H80+I80+J80+K80+M80+N80+O80+P80</f>
        <v>0</v>
      </c>
      <c r="S80" s="135"/>
      <c r="T80" s="215" t="s">
        <v>156</v>
      </c>
      <c r="U80" s="168">
        <f t="shared" ref="U80:X94" si="80">+U114+U146</f>
        <v>0</v>
      </c>
      <c r="V80" s="168">
        <f t="shared" si="80"/>
        <v>0</v>
      </c>
      <c r="W80" s="168">
        <f t="shared" si="80"/>
        <v>0</v>
      </c>
      <c r="X80" s="168">
        <f t="shared" si="80"/>
        <v>0</v>
      </c>
      <c r="Y80" s="169">
        <f>SUM(U80:X80)</f>
        <v>0</v>
      </c>
      <c r="Z80" s="168">
        <f t="shared" ref="Z80:AC94" si="81">+Z114+Z146</f>
        <v>0</v>
      </c>
      <c r="AA80" s="168">
        <f t="shared" si="81"/>
        <v>0</v>
      </c>
      <c r="AB80" s="168">
        <f t="shared" si="81"/>
        <v>0</v>
      </c>
      <c r="AC80" s="168">
        <f t="shared" si="81"/>
        <v>0</v>
      </c>
      <c r="AD80" s="169">
        <f>SUM(Z80:AC80)</f>
        <v>0</v>
      </c>
      <c r="AE80" s="168">
        <f t="shared" ref="AE80:AH94" si="82">+AE114+AE146</f>
        <v>0</v>
      </c>
      <c r="AF80" s="168">
        <f t="shared" si="82"/>
        <v>0</v>
      </c>
      <c r="AG80" s="168">
        <f t="shared" si="82"/>
        <v>0</v>
      </c>
      <c r="AH80" s="168">
        <f t="shared" si="82"/>
        <v>0</v>
      </c>
      <c r="AI80" s="169">
        <f>SUM(AE80:AH80)</f>
        <v>0</v>
      </c>
      <c r="AJ80" s="237">
        <f>+U80+V80+W80+X80+Z80+AA80+AB80+AC80+AE80+AF80+AG80+AH80</f>
        <v>0</v>
      </c>
      <c r="AL80" s="215" t="s">
        <v>156</v>
      </c>
      <c r="AM80" s="174">
        <f t="shared" ref="AM80:AP94" si="83">+AM114+AM146</f>
        <v>0</v>
      </c>
      <c r="AN80" s="174">
        <f t="shared" si="83"/>
        <v>0</v>
      </c>
      <c r="AO80" s="174">
        <f t="shared" si="83"/>
        <v>0</v>
      </c>
      <c r="AP80" s="174">
        <f t="shared" si="83"/>
        <v>0</v>
      </c>
      <c r="AQ80" s="175">
        <f>SUM(AM80:AP80)</f>
        <v>0</v>
      </c>
      <c r="AR80" s="174">
        <f t="shared" ref="AR80:AU94" si="84">+AR114+AR146</f>
        <v>0</v>
      </c>
      <c r="AS80" s="174">
        <f t="shared" si="84"/>
        <v>0</v>
      </c>
      <c r="AT80" s="174">
        <f t="shared" si="84"/>
        <v>0</v>
      </c>
      <c r="AU80" s="174">
        <f t="shared" si="84"/>
        <v>0</v>
      </c>
      <c r="AV80" s="175">
        <f>SUM(AR80:AU80)</f>
        <v>0</v>
      </c>
      <c r="AW80" s="174">
        <f t="shared" ref="AW80:AZ94" si="85">+AW114+AW146</f>
        <v>0</v>
      </c>
      <c r="AX80" s="174">
        <f t="shared" si="85"/>
        <v>0</v>
      </c>
      <c r="AY80" s="174">
        <f t="shared" si="85"/>
        <v>0</v>
      </c>
      <c r="AZ80" s="174">
        <f t="shared" si="85"/>
        <v>0</v>
      </c>
      <c r="BA80" s="175">
        <f>SUM(AW80:AZ80)</f>
        <v>0</v>
      </c>
      <c r="BB80" s="281">
        <f>+AM80+AN80+AO80+AP80+AR80+AS80+AT80+AU80+AW80+AX80+AY80+AZ80</f>
        <v>0</v>
      </c>
      <c r="BC80" s="136"/>
      <c r="BD80" s="96"/>
    </row>
    <row r="81" spans="1:56" ht="16.5" customHeight="1" outlineLevel="1" x14ac:dyDescent="0.25">
      <c r="A81" s="110"/>
      <c r="B81" s="215" t="s">
        <v>157</v>
      </c>
      <c r="C81" s="168">
        <f t="shared" si="77"/>
        <v>0</v>
      </c>
      <c r="D81" s="168">
        <f t="shared" si="77"/>
        <v>0</v>
      </c>
      <c r="E81" s="168">
        <f t="shared" si="77"/>
        <v>0</v>
      </c>
      <c r="F81" s="168">
        <f t="shared" si="77"/>
        <v>0</v>
      </c>
      <c r="G81" s="184">
        <f t="shared" ref="G81:G92" si="86">SUM(C81:F81)</f>
        <v>0</v>
      </c>
      <c r="H81" s="168">
        <f t="shared" si="78"/>
        <v>0</v>
      </c>
      <c r="I81" s="168">
        <f t="shared" si="78"/>
        <v>0</v>
      </c>
      <c r="J81" s="168">
        <f t="shared" si="78"/>
        <v>0</v>
      </c>
      <c r="K81" s="168">
        <f t="shared" si="78"/>
        <v>0</v>
      </c>
      <c r="L81" s="169">
        <f t="shared" ref="L81:L92" si="87">SUM(H81:K81)</f>
        <v>0</v>
      </c>
      <c r="M81" s="168">
        <f t="shared" si="79"/>
        <v>0</v>
      </c>
      <c r="N81" s="168">
        <f t="shared" si="79"/>
        <v>0</v>
      </c>
      <c r="O81" s="168">
        <f t="shared" si="79"/>
        <v>0</v>
      </c>
      <c r="P81" s="168">
        <f t="shared" si="79"/>
        <v>0</v>
      </c>
      <c r="Q81" s="169">
        <f t="shared" ref="Q81:Q92" si="88">SUM(M81:P81)</f>
        <v>0</v>
      </c>
      <c r="R81" s="237">
        <f t="shared" ref="R81:R94" si="89">+C81+D81+E81+F81+H81+I81+J81+K81+M81+N81+O81+P81</f>
        <v>0</v>
      </c>
      <c r="S81" s="135"/>
      <c r="T81" s="215" t="s">
        <v>157</v>
      </c>
      <c r="U81" s="168">
        <f t="shared" si="80"/>
        <v>0</v>
      </c>
      <c r="V81" s="168">
        <f t="shared" si="80"/>
        <v>0</v>
      </c>
      <c r="W81" s="168">
        <f t="shared" si="80"/>
        <v>0</v>
      </c>
      <c r="X81" s="168">
        <f t="shared" si="80"/>
        <v>0</v>
      </c>
      <c r="Y81" s="169">
        <f t="shared" ref="Y81:Y94" si="90">SUM(U81:X81)</f>
        <v>0</v>
      </c>
      <c r="Z81" s="168">
        <f t="shared" si="81"/>
        <v>0</v>
      </c>
      <c r="AA81" s="168">
        <f t="shared" si="81"/>
        <v>0</v>
      </c>
      <c r="AB81" s="168">
        <f t="shared" si="81"/>
        <v>0</v>
      </c>
      <c r="AC81" s="168">
        <f t="shared" si="81"/>
        <v>0</v>
      </c>
      <c r="AD81" s="169">
        <f t="shared" ref="AD81:AD92" si="91">SUM(Z81:AC81)</f>
        <v>0</v>
      </c>
      <c r="AE81" s="168">
        <f t="shared" si="82"/>
        <v>0</v>
      </c>
      <c r="AF81" s="168">
        <f t="shared" si="82"/>
        <v>0</v>
      </c>
      <c r="AG81" s="168">
        <f t="shared" si="82"/>
        <v>0</v>
      </c>
      <c r="AH81" s="168">
        <f t="shared" si="82"/>
        <v>0</v>
      </c>
      <c r="AI81" s="169">
        <f t="shared" ref="AI81:AI92" si="92">SUM(AE81:AH81)</f>
        <v>0</v>
      </c>
      <c r="AJ81" s="237">
        <f t="shared" ref="AJ81:AJ94" si="93">+U81+V81+W81+X81+Z81+AA81+AB81+AC81+AE81+AF81+AG81+AH81</f>
        <v>0</v>
      </c>
      <c r="AL81" s="215" t="s">
        <v>157</v>
      </c>
      <c r="AM81" s="174">
        <f t="shared" si="83"/>
        <v>0</v>
      </c>
      <c r="AN81" s="174">
        <f t="shared" si="83"/>
        <v>0</v>
      </c>
      <c r="AO81" s="174">
        <f t="shared" si="83"/>
        <v>0</v>
      </c>
      <c r="AP81" s="174">
        <f t="shared" si="83"/>
        <v>0</v>
      </c>
      <c r="AQ81" s="175">
        <f t="shared" ref="AQ81:AQ92" si="94">SUM(AM81:AP81)</f>
        <v>0</v>
      </c>
      <c r="AR81" s="174">
        <f t="shared" si="84"/>
        <v>0</v>
      </c>
      <c r="AS81" s="174">
        <f t="shared" si="84"/>
        <v>0</v>
      </c>
      <c r="AT81" s="174">
        <f t="shared" si="84"/>
        <v>0</v>
      </c>
      <c r="AU81" s="174">
        <f t="shared" si="84"/>
        <v>0</v>
      </c>
      <c r="AV81" s="175">
        <f t="shared" ref="AV81:AV92" si="95">SUM(AR81:AU81)</f>
        <v>0</v>
      </c>
      <c r="AW81" s="174">
        <f t="shared" si="85"/>
        <v>0</v>
      </c>
      <c r="AX81" s="174">
        <f t="shared" si="85"/>
        <v>0</v>
      </c>
      <c r="AY81" s="174">
        <f t="shared" si="85"/>
        <v>0</v>
      </c>
      <c r="AZ81" s="174">
        <f t="shared" si="85"/>
        <v>0</v>
      </c>
      <c r="BA81" s="175">
        <f t="shared" ref="BA81:BA92" si="96">SUM(AW81:AZ81)</f>
        <v>0</v>
      </c>
      <c r="BB81" s="281">
        <f t="shared" ref="BB81:BB92" si="97">+AM81+AN81+AO81+AP81+AR81+AS81+AT81+AU81+AW81+AX81+AY81+AZ81</f>
        <v>0</v>
      </c>
      <c r="BC81" s="136"/>
      <c r="BD81" s="96"/>
    </row>
    <row r="82" spans="1:56" ht="16.5" customHeight="1" outlineLevel="1" x14ac:dyDescent="0.25">
      <c r="A82" s="110"/>
      <c r="B82" s="215" t="s">
        <v>158</v>
      </c>
      <c r="C82" s="168">
        <f t="shared" si="77"/>
        <v>0</v>
      </c>
      <c r="D82" s="168">
        <f t="shared" si="77"/>
        <v>0</v>
      </c>
      <c r="E82" s="168">
        <f t="shared" si="77"/>
        <v>0</v>
      </c>
      <c r="F82" s="168">
        <f t="shared" si="77"/>
        <v>0</v>
      </c>
      <c r="G82" s="184">
        <f t="shared" si="86"/>
        <v>0</v>
      </c>
      <c r="H82" s="168">
        <f t="shared" si="78"/>
        <v>0</v>
      </c>
      <c r="I82" s="168">
        <f t="shared" si="78"/>
        <v>0</v>
      </c>
      <c r="J82" s="168">
        <f t="shared" si="78"/>
        <v>0</v>
      </c>
      <c r="K82" s="168">
        <f t="shared" si="78"/>
        <v>0</v>
      </c>
      <c r="L82" s="169">
        <f t="shared" si="87"/>
        <v>0</v>
      </c>
      <c r="M82" s="168">
        <f t="shared" si="79"/>
        <v>0</v>
      </c>
      <c r="N82" s="168">
        <f t="shared" si="79"/>
        <v>0</v>
      </c>
      <c r="O82" s="168">
        <f t="shared" si="79"/>
        <v>0</v>
      </c>
      <c r="P82" s="168">
        <f t="shared" si="79"/>
        <v>0</v>
      </c>
      <c r="Q82" s="169">
        <f t="shared" si="88"/>
        <v>0</v>
      </c>
      <c r="R82" s="237">
        <f t="shared" si="89"/>
        <v>0</v>
      </c>
      <c r="S82" s="135"/>
      <c r="T82" s="215" t="s">
        <v>158</v>
      </c>
      <c r="U82" s="168">
        <f t="shared" si="80"/>
        <v>0</v>
      </c>
      <c r="V82" s="168">
        <f t="shared" si="80"/>
        <v>0</v>
      </c>
      <c r="W82" s="168">
        <f t="shared" si="80"/>
        <v>0</v>
      </c>
      <c r="X82" s="168">
        <f t="shared" si="80"/>
        <v>0</v>
      </c>
      <c r="Y82" s="169">
        <f t="shared" si="90"/>
        <v>0</v>
      </c>
      <c r="Z82" s="168">
        <f t="shared" si="81"/>
        <v>0</v>
      </c>
      <c r="AA82" s="168">
        <f t="shared" si="81"/>
        <v>0</v>
      </c>
      <c r="AB82" s="168">
        <f t="shared" si="81"/>
        <v>0</v>
      </c>
      <c r="AC82" s="168">
        <f t="shared" si="81"/>
        <v>0</v>
      </c>
      <c r="AD82" s="169">
        <f t="shared" si="91"/>
        <v>0</v>
      </c>
      <c r="AE82" s="168">
        <f t="shared" si="82"/>
        <v>0</v>
      </c>
      <c r="AF82" s="168">
        <f t="shared" si="82"/>
        <v>0</v>
      </c>
      <c r="AG82" s="168">
        <f t="shared" si="82"/>
        <v>0</v>
      </c>
      <c r="AH82" s="168">
        <f t="shared" si="82"/>
        <v>0</v>
      </c>
      <c r="AI82" s="169">
        <f t="shared" si="92"/>
        <v>0</v>
      </c>
      <c r="AJ82" s="237">
        <f t="shared" si="93"/>
        <v>0</v>
      </c>
      <c r="AL82" s="215" t="s">
        <v>158</v>
      </c>
      <c r="AM82" s="174">
        <f t="shared" si="83"/>
        <v>0</v>
      </c>
      <c r="AN82" s="174">
        <f t="shared" si="83"/>
        <v>0</v>
      </c>
      <c r="AO82" s="174">
        <f t="shared" si="83"/>
        <v>0</v>
      </c>
      <c r="AP82" s="174">
        <f t="shared" si="83"/>
        <v>0</v>
      </c>
      <c r="AQ82" s="175">
        <f t="shared" si="94"/>
        <v>0</v>
      </c>
      <c r="AR82" s="174">
        <f t="shared" si="84"/>
        <v>0</v>
      </c>
      <c r="AS82" s="174">
        <f t="shared" si="84"/>
        <v>0</v>
      </c>
      <c r="AT82" s="174">
        <f t="shared" si="84"/>
        <v>0</v>
      </c>
      <c r="AU82" s="174">
        <f t="shared" si="84"/>
        <v>0</v>
      </c>
      <c r="AV82" s="175">
        <f t="shared" si="95"/>
        <v>0</v>
      </c>
      <c r="AW82" s="174">
        <f t="shared" si="85"/>
        <v>0</v>
      </c>
      <c r="AX82" s="174">
        <f t="shared" si="85"/>
        <v>0</v>
      </c>
      <c r="AY82" s="174">
        <f t="shared" si="85"/>
        <v>0</v>
      </c>
      <c r="AZ82" s="174">
        <f t="shared" si="85"/>
        <v>0</v>
      </c>
      <c r="BA82" s="175">
        <f t="shared" si="96"/>
        <v>0</v>
      </c>
      <c r="BB82" s="281">
        <f t="shared" si="97"/>
        <v>0</v>
      </c>
      <c r="BC82" s="136"/>
      <c r="BD82" s="96"/>
    </row>
    <row r="83" spans="1:56" ht="16.5" customHeight="1" outlineLevel="1" x14ac:dyDescent="0.25">
      <c r="A83" s="115"/>
      <c r="B83" s="215" t="s">
        <v>159</v>
      </c>
      <c r="C83" s="168">
        <f t="shared" si="77"/>
        <v>0</v>
      </c>
      <c r="D83" s="168">
        <f t="shared" si="77"/>
        <v>0</v>
      </c>
      <c r="E83" s="168">
        <f t="shared" si="77"/>
        <v>0</v>
      </c>
      <c r="F83" s="168">
        <f t="shared" si="77"/>
        <v>0</v>
      </c>
      <c r="G83" s="184">
        <f t="shared" si="86"/>
        <v>0</v>
      </c>
      <c r="H83" s="168">
        <f t="shared" si="78"/>
        <v>0</v>
      </c>
      <c r="I83" s="168">
        <f t="shared" si="78"/>
        <v>0</v>
      </c>
      <c r="J83" s="168">
        <f t="shared" si="78"/>
        <v>0</v>
      </c>
      <c r="K83" s="168">
        <f t="shared" si="78"/>
        <v>0</v>
      </c>
      <c r="L83" s="169">
        <f t="shared" si="87"/>
        <v>0</v>
      </c>
      <c r="M83" s="168">
        <f t="shared" si="79"/>
        <v>0</v>
      </c>
      <c r="N83" s="168">
        <f t="shared" si="79"/>
        <v>0</v>
      </c>
      <c r="O83" s="168">
        <f t="shared" si="79"/>
        <v>0</v>
      </c>
      <c r="P83" s="168">
        <f t="shared" si="79"/>
        <v>0</v>
      </c>
      <c r="Q83" s="169">
        <f t="shared" si="88"/>
        <v>0</v>
      </c>
      <c r="R83" s="237">
        <f t="shared" si="89"/>
        <v>0</v>
      </c>
      <c r="S83" s="137"/>
      <c r="T83" s="215" t="s">
        <v>159</v>
      </c>
      <c r="U83" s="168">
        <f t="shared" si="80"/>
        <v>0</v>
      </c>
      <c r="V83" s="168">
        <f t="shared" si="80"/>
        <v>0</v>
      </c>
      <c r="W83" s="168">
        <f t="shared" si="80"/>
        <v>0</v>
      </c>
      <c r="X83" s="168">
        <f t="shared" si="80"/>
        <v>0</v>
      </c>
      <c r="Y83" s="169">
        <f t="shared" si="90"/>
        <v>0</v>
      </c>
      <c r="Z83" s="168">
        <f t="shared" si="81"/>
        <v>0</v>
      </c>
      <c r="AA83" s="168">
        <f t="shared" si="81"/>
        <v>0</v>
      </c>
      <c r="AB83" s="168">
        <f t="shared" si="81"/>
        <v>0</v>
      </c>
      <c r="AC83" s="168">
        <f t="shared" si="81"/>
        <v>0</v>
      </c>
      <c r="AD83" s="169">
        <f t="shared" si="91"/>
        <v>0</v>
      </c>
      <c r="AE83" s="168">
        <f t="shared" si="82"/>
        <v>0</v>
      </c>
      <c r="AF83" s="168">
        <f t="shared" si="82"/>
        <v>0</v>
      </c>
      <c r="AG83" s="168">
        <f t="shared" si="82"/>
        <v>0</v>
      </c>
      <c r="AH83" s="168">
        <f t="shared" si="82"/>
        <v>0</v>
      </c>
      <c r="AI83" s="169">
        <f t="shared" si="92"/>
        <v>0</v>
      </c>
      <c r="AJ83" s="237">
        <f t="shared" si="93"/>
        <v>0</v>
      </c>
      <c r="AL83" s="215" t="s">
        <v>159</v>
      </c>
      <c r="AM83" s="174">
        <f t="shared" si="83"/>
        <v>0</v>
      </c>
      <c r="AN83" s="174">
        <f t="shared" si="83"/>
        <v>0</v>
      </c>
      <c r="AO83" s="174">
        <f t="shared" si="83"/>
        <v>0</v>
      </c>
      <c r="AP83" s="174">
        <f t="shared" si="83"/>
        <v>0</v>
      </c>
      <c r="AQ83" s="175">
        <f t="shared" si="94"/>
        <v>0</v>
      </c>
      <c r="AR83" s="174">
        <f t="shared" si="84"/>
        <v>0</v>
      </c>
      <c r="AS83" s="174">
        <f t="shared" si="84"/>
        <v>0</v>
      </c>
      <c r="AT83" s="174">
        <f t="shared" si="84"/>
        <v>0</v>
      </c>
      <c r="AU83" s="174">
        <f t="shared" si="84"/>
        <v>0</v>
      </c>
      <c r="AV83" s="175">
        <f t="shared" si="95"/>
        <v>0</v>
      </c>
      <c r="AW83" s="174">
        <f t="shared" si="85"/>
        <v>0</v>
      </c>
      <c r="AX83" s="174">
        <f t="shared" si="85"/>
        <v>0</v>
      </c>
      <c r="AY83" s="174">
        <f t="shared" si="85"/>
        <v>0</v>
      </c>
      <c r="AZ83" s="174">
        <f t="shared" si="85"/>
        <v>0</v>
      </c>
      <c r="BA83" s="175">
        <f t="shared" si="96"/>
        <v>0</v>
      </c>
      <c r="BB83" s="281">
        <f t="shared" si="97"/>
        <v>0</v>
      </c>
      <c r="BC83" s="136"/>
      <c r="BD83" s="96"/>
    </row>
    <row r="84" spans="1:56" ht="16.5" customHeight="1" outlineLevel="1" x14ac:dyDescent="0.25">
      <c r="A84" s="115"/>
      <c r="B84" s="215" t="s">
        <v>160</v>
      </c>
      <c r="C84" s="168">
        <f t="shared" si="77"/>
        <v>0</v>
      </c>
      <c r="D84" s="168">
        <f t="shared" si="77"/>
        <v>0</v>
      </c>
      <c r="E84" s="168">
        <f t="shared" si="77"/>
        <v>0</v>
      </c>
      <c r="F84" s="168">
        <f t="shared" si="77"/>
        <v>0</v>
      </c>
      <c r="G84" s="184">
        <f t="shared" si="86"/>
        <v>0</v>
      </c>
      <c r="H84" s="168">
        <f t="shared" si="78"/>
        <v>0</v>
      </c>
      <c r="I84" s="168">
        <f t="shared" si="78"/>
        <v>0</v>
      </c>
      <c r="J84" s="168">
        <f t="shared" si="78"/>
        <v>0</v>
      </c>
      <c r="K84" s="168">
        <f t="shared" si="78"/>
        <v>0</v>
      </c>
      <c r="L84" s="169">
        <f t="shared" si="87"/>
        <v>0</v>
      </c>
      <c r="M84" s="168">
        <f t="shared" si="79"/>
        <v>0</v>
      </c>
      <c r="N84" s="168">
        <f t="shared" si="79"/>
        <v>0</v>
      </c>
      <c r="O84" s="168">
        <f t="shared" si="79"/>
        <v>0</v>
      </c>
      <c r="P84" s="168">
        <f t="shared" si="79"/>
        <v>0</v>
      </c>
      <c r="Q84" s="169">
        <f t="shared" si="88"/>
        <v>0</v>
      </c>
      <c r="R84" s="237">
        <f t="shared" si="89"/>
        <v>0</v>
      </c>
      <c r="S84" s="137"/>
      <c r="T84" s="215" t="s">
        <v>160</v>
      </c>
      <c r="U84" s="168">
        <f t="shared" si="80"/>
        <v>0</v>
      </c>
      <c r="V84" s="168">
        <f t="shared" si="80"/>
        <v>0</v>
      </c>
      <c r="W84" s="168">
        <f t="shared" si="80"/>
        <v>0</v>
      </c>
      <c r="X84" s="168">
        <f t="shared" si="80"/>
        <v>0</v>
      </c>
      <c r="Y84" s="169">
        <f t="shared" si="90"/>
        <v>0</v>
      </c>
      <c r="Z84" s="168">
        <f t="shared" si="81"/>
        <v>0</v>
      </c>
      <c r="AA84" s="168">
        <f t="shared" si="81"/>
        <v>0</v>
      </c>
      <c r="AB84" s="168">
        <f t="shared" si="81"/>
        <v>0</v>
      </c>
      <c r="AC84" s="168">
        <f t="shared" si="81"/>
        <v>0</v>
      </c>
      <c r="AD84" s="169">
        <f t="shared" si="91"/>
        <v>0</v>
      </c>
      <c r="AE84" s="168">
        <f t="shared" si="82"/>
        <v>0</v>
      </c>
      <c r="AF84" s="168">
        <f t="shared" si="82"/>
        <v>0</v>
      </c>
      <c r="AG84" s="168">
        <f t="shared" si="82"/>
        <v>0</v>
      </c>
      <c r="AH84" s="168">
        <f t="shared" si="82"/>
        <v>0</v>
      </c>
      <c r="AI84" s="169">
        <f t="shared" si="92"/>
        <v>0</v>
      </c>
      <c r="AJ84" s="237">
        <f t="shared" si="93"/>
        <v>0</v>
      </c>
      <c r="AL84" s="215" t="s">
        <v>160</v>
      </c>
      <c r="AM84" s="174">
        <f t="shared" si="83"/>
        <v>0</v>
      </c>
      <c r="AN84" s="174">
        <f t="shared" si="83"/>
        <v>0</v>
      </c>
      <c r="AO84" s="174">
        <f t="shared" si="83"/>
        <v>0</v>
      </c>
      <c r="AP84" s="174">
        <f t="shared" si="83"/>
        <v>0</v>
      </c>
      <c r="AQ84" s="175">
        <f t="shared" si="94"/>
        <v>0</v>
      </c>
      <c r="AR84" s="174">
        <f t="shared" si="84"/>
        <v>0</v>
      </c>
      <c r="AS84" s="174">
        <f t="shared" si="84"/>
        <v>0</v>
      </c>
      <c r="AT84" s="174">
        <f t="shared" si="84"/>
        <v>0</v>
      </c>
      <c r="AU84" s="174">
        <f t="shared" si="84"/>
        <v>0</v>
      </c>
      <c r="AV84" s="175">
        <f t="shared" si="95"/>
        <v>0</v>
      </c>
      <c r="AW84" s="174">
        <f t="shared" si="85"/>
        <v>0</v>
      </c>
      <c r="AX84" s="174">
        <f t="shared" si="85"/>
        <v>0</v>
      </c>
      <c r="AY84" s="174">
        <f t="shared" si="85"/>
        <v>0</v>
      </c>
      <c r="AZ84" s="174">
        <f t="shared" si="85"/>
        <v>0</v>
      </c>
      <c r="BA84" s="175">
        <f t="shared" si="96"/>
        <v>0</v>
      </c>
      <c r="BB84" s="281">
        <f t="shared" si="97"/>
        <v>0</v>
      </c>
      <c r="BC84" s="136"/>
      <c r="BD84" s="96"/>
    </row>
    <row r="85" spans="1:56" ht="16.5" customHeight="1" outlineLevel="1" x14ac:dyDescent="0.25">
      <c r="A85" s="97"/>
      <c r="B85" s="215" t="s">
        <v>161</v>
      </c>
      <c r="C85" s="168">
        <f t="shared" si="77"/>
        <v>0</v>
      </c>
      <c r="D85" s="168">
        <f t="shared" si="77"/>
        <v>0</v>
      </c>
      <c r="E85" s="168">
        <f t="shared" si="77"/>
        <v>0</v>
      </c>
      <c r="F85" s="168">
        <f t="shared" si="77"/>
        <v>0</v>
      </c>
      <c r="G85" s="184">
        <f t="shared" si="86"/>
        <v>0</v>
      </c>
      <c r="H85" s="168">
        <f t="shared" si="78"/>
        <v>0</v>
      </c>
      <c r="I85" s="168">
        <f t="shared" si="78"/>
        <v>0</v>
      </c>
      <c r="J85" s="168">
        <f t="shared" si="78"/>
        <v>0</v>
      </c>
      <c r="K85" s="168">
        <f t="shared" si="78"/>
        <v>0</v>
      </c>
      <c r="L85" s="169">
        <f t="shared" si="87"/>
        <v>0</v>
      </c>
      <c r="M85" s="168">
        <f t="shared" si="79"/>
        <v>0</v>
      </c>
      <c r="N85" s="168">
        <f t="shared" si="79"/>
        <v>0</v>
      </c>
      <c r="O85" s="168">
        <f t="shared" si="79"/>
        <v>0</v>
      </c>
      <c r="P85" s="168">
        <f t="shared" si="79"/>
        <v>0</v>
      </c>
      <c r="Q85" s="169">
        <f t="shared" si="88"/>
        <v>0</v>
      </c>
      <c r="R85" s="237">
        <f t="shared" si="89"/>
        <v>0</v>
      </c>
      <c r="S85" s="138"/>
      <c r="T85" s="215" t="s">
        <v>161</v>
      </c>
      <c r="U85" s="168">
        <f t="shared" si="80"/>
        <v>0</v>
      </c>
      <c r="V85" s="168">
        <f t="shared" si="80"/>
        <v>0</v>
      </c>
      <c r="W85" s="168">
        <f t="shared" si="80"/>
        <v>0</v>
      </c>
      <c r="X85" s="168">
        <f t="shared" si="80"/>
        <v>0</v>
      </c>
      <c r="Y85" s="169">
        <f t="shared" si="90"/>
        <v>0</v>
      </c>
      <c r="Z85" s="168">
        <f t="shared" si="81"/>
        <v>0</v>
      </c>
      <c r="AA85" s="168">
        <f t="shared" si="81"/>
        <v>0</v>
      </c>
      <c r="AB85" s="168">
        <f t="shared" si="81"/>
        <v>0</v>
      </c>
      <c r="AC85" s="168">
        <f t="shared" si="81"/>
        <v>0</v>
      </c>
      <c r="AD85" s="169">
        <f t="shared" si="91"/>
        <v>0</v>
      </c>
      <c r="AE85" s="168">
        <f t="shared" si="82"/>
        <v>0</v>
      </c>
      <c r="AF85" s="168">
        <f t="shared" si="82"/>
        <v>0</v>
      </c>
      <c r="AG85" s="168">
        <f t="shared" si="82"/>
        <v>0</v>
      </c>
      <c r="AH85" s="168">
        <f t="shared" si="82"/>
        <v>0</v>
      </c>
      <c r="AI85" s="169">
        <f t="shared" si="92"/>
        <v>0</v>
      </c>
      <c r="AJ85" s="237">
        <f t="shared" si="93"/>
        <v>0</v>
      </c>
      <c r="AL85" s="215" t="s">
        <v>161</v>
      </c>
      <c r="AM85" s="174">
        <f t="shared" si="83"/>
        <v>0</v>
      </c>
      <c r="AN85" s="174">
        <f t="shared" si="83"/>
        <v>0</v>
      </c>
      <c r="AO85" s="174">
        <f t="shared" si="83"/>
        <v>0</v>
      </c>
      <c r="AP85" s="174">
        <f t="shared" si="83"/>
        <v>0</v>
      </c>
      <c r="AQ85" s="175">
        <f t="shared" si="94"/>
        <v>0</v>
      </c>
      <c r="AR85" s="174">
        <f t="shared" si="84"/>
        <v>0</v>
      </c>
      <c r="AS85" s="174">
        <f t="shared" si="84"/>
        <v>0</v>
      </c>
      <c r="AT85" s="174">
        <f t="shared" si="84"/>
        <v>0</v>
      </c>
      <c r="AU85" s="174">
        <f t="shared" si="84"/>
        <v>0</v>
      </c>
      <c r="AV85" s="175">
        <f t="shared" si="95"/>
        <v>0</v>
      </c>
      <c r="AW85" s="174">
        <f t="shared" si="85"/>
        <v>0</v>
      </c>
      <c r="AX85" s="174">
        <f t="shared" si="85"/>
        <v>0</v>
      </c>
      <c r="AY85" s="174">
        <f t="shared" si="85"/>
        <v>0</v>
      </c>
      <c r="AZ85" s="174">
        <f t="shared" si="85"/>
        <v>0</v>
      </c>
      <c r="BA85" s="175">
        <f t="shared" si="96"/>
        <v>0</v>
      </c>
      <c r="BB85" s="281">
        <f t="shared" si="97"/>
        <v>0</v>
      </c>
      <c r="BC85" s="136"/>
      <c r="BD85" s="96"/>
    </row>
    <row r="86" spans="1:56" ht="16.5" customHeight="1" outlineLevel="1" x14ac:dyDescent="0.25">
      <c r="A86" s="97"/>
      <c r="B86" s="215" t="s">
        <v>162</v>
      </c>
      <c r="C86" s="168">
        <f t="shared" si="77"/>
        <v>0</v>
      </c>
      <c r="D86" s="168">
        <f t="shared" si="77"/>
        <v>0</v>
      </c>
      <c r="E86" s="168">
        <f t="shared" si="77"/>
        <v>0</v>
      </c>
      <c r="F86" s="168">
        <f t="shared" si="77"/>
        <v>0</v>
      </c>
      <c r="G86" s="184">
        <f t="shared" si="86"/>
        <v>0</v>
      </c>
      <c r="H86" s="168">
        <f t="shared" si="78"/>
        <v>0</v>
      </c>
      <c r="I86" s="168">
        <f t="shared" si="78"/>
        <v>0</v>
      </c>
      <c r="J86" s="168">
        <f t="shared" si="78"/>
        <v>0</v>
      </c>
      <c r="K86" s="168">
        <f t="shared" si="78"/>
        <v>0</v>
      </c>
      <c r="L86" s="169">
        <f t="shared" si="87"/>
        <v>0</v>
      </c>
      <c r="M86" s="168">
        <f t="shared" si="79"/>
        <v>0</v>
      </c>
      <c r="N86" s="168">
        <f t="shared" si="79"/>
        <v>0</v>
      </c>
      <c r="O86" s="168">
        <f t="shared" si="79"/>
        <v>0</v>
      </c>
      <c r="P86" s="168">
        <f t="shared" si="79"/>
        <v>0</v>
      </c>
      <c r="Q86" s="169">
        <f t="shared" si="88"/>
        <v>0</v>
      </c>
      <c r="R86" s="237">
        <f t="shared" si="89"/>
        <v>0</v>
      </c>
      <c r="S86" s="137"/>
      <c r="T86" s="215" t="s">
        <v>162</v>
      </c>
      <c r="U86" s="168">
        <f t="shared" si="80"/>
        <v>0</v>
      </c>
      <c r="V86" s="168">
        <f t="shared" si="80"/>
        <v>0</v>
      </c>
      <c r="W86" s="168">
        <f t="shared" si="80"/>
        <v>0</v>
      </c>
      <c r="X86" s="168">
        <f t="shared" si="80"/>
        <v>0</v>
      </c>
      <c r="Y86" s="169">
        <f t="shared" si="90"/>
        <v>0</v>
      </c>
      <c r="Z86" s="168">
        <f t="shared" si="81"/>
        <v>0</v>
      </c>
      <c r="AA86" s="168">
        <f t="shared" si="81"/>
        <v>0</v>
      </c>
      <c r="AB86" s="168">
        <f t="shared" si="81"/>
        <v>0</v>
      </c>
      <c r="AC86" s="168">
        <f t="shared" si="81"/>
        <v>0</v>
      </c>
      <c r="AD86" s="169">
        <f t="shared" si="91"/>
        <v>0</v>
      </c>
      <c r="AE86" s="168">
        <f t="shared" si="82"/>
        <v>0</v>
      </c>
      <c r="AF86" s="168">
        <f t="shared" si="82"/>
        <v>0</v>
      </c>
      <c r="AG86" s="168">
        <f t="shared" si="82"/>
        <v>0</v>
      </c>
      <c r="AH86" s="168">
        <f t="shared" si="82"/>
        <v>0</v>
      </c>
      <c r="AI86" s="169">
        <f t="shared" si="92"/>
        <v>0</v>
      </c>
      <c r="AJ86" s="237">
        <f t="shared" si="93"/>
        <v>0</v>
      </c>
      <c r="AL86" s="215" t="s">
        <v>162</v>
      </c>
      <c r="AM86" s="174">
        <f t="shared" si="83"/>
        <v>0</v>
      </c>
      <c r="AN86" s="174">
        <f t="shared" si="83"/>
        <v>0</v>
      </c>
      <c r="AO86" s="174">
        <f t="shared" si="83"/>
        <v>0</v>
      </c>
      <c r="AP86" s="174">
        <f t="shared" si="83"/>
        <v>0</v>
      </c>
      <c r="AQ86" s="175">
        <f t="shared" si="94"/>
        <v>0</v>
      </c>
      <c r="AR86" s="174">
        <f t="shared" si="84"/>
        <v>0</v>
      </c>
      <c r="AS86" s="174">
        <f t="shared" si="84"/>
        <v>0</v>
      </c>
      <c r="AT86" s="174">
        <f t="shared" si="84"/>
        <v>0</v>
      </c>
      <c r="AU86" s="174">
        <f t="shared" si="84"/>
        <v>0</v>
      </c>
      <c r="AV86" s="175">
        <f t="shared" si="95"/>
        <v>0</v>
      </c>
      <c r="AW86" s="174">
        <f t="shared" si="85"/>
        <v>0</v>
      </c>
      <c r="AX86" s="174">
        <f t="shared" si="85"/>
        <v>0</v>
      </c>
      <c r="AY86" s="174">
        <f t="shared" si="85"/>
        <v>0</v>
      </c>
      <c r="AZ86" s="174">
        <f t="shared" si="85"/>
        <v>0</v>
      </c>
      <c r="BA86" s="175">
        <f t="shared" si="96"/>
        <v>0</v>
      </c>
      <c r="BB86" s="281">
        <f t="shared" si="97"/>
        <v>0</v>
      </c>
      <c r="BC86" s="136"/>
      <c r="BD86" s="96"/>
    </row>
    <row r="87" spans="1:56" ht="16.5" customHeight="1" outlineLevel="1" x14ac:dyDescent="0.25">
      <c r="A87" s="97"/>
      <c r="B87" s="215" t="s">
        <v>163</v>
      </c>
      <c r="C87" s="168">
        <f t="shared" si="77"/>
        <v>0</v>
      </c>
      <c r="D87" s="168">
        <f t="shared" si="77"/>
        <v>0</v>
      </c>
      <c r="E87" s="168">
        <f t="shared" si="77"/>
        <v>0</v>
      </c>
      <c r="F87" s="168">
        <f t="shared" si="77"/>
        <v>0</v>
      </c>
      <c r="G87" s="184">
        <f t="shared" si="86"/>
        <v>0</v>
      </c>
      <c r="H87" s="168">
        <f t="shared" si="78"/>
        <v>0</v>
      </c>
      <c r="I87" s="168">
        <f t="shared" si="78"/>
        <v>0</v>
      </c>
      <c r="J87" s="168">
        <f t="shared" si="78"/>
        <v>0</v>
      </c>
      <c r="K87" s="168">
        <f t="shared" si="78"/>
        <v>0</v>
      </c>
      <c r="L87" s="169">
        <f t="shared" si="87"/>
        <v>0</v>
      </c>
      <c r="M87" s="168">
        <f t="shared" si="79"/>
        <v>0</v>
      </c>
      <c r="N87" s="168">
        <f t="shared" si="79"/>
        <v>0</v>
      </c>
      <c r="O87" s="168">
        <f t="shared" si="79"/>
        <v>0</v>
      </c>
      <c r="P87" s="168">
        <f t="shared" si="79"/>
        <v>0</v>
      </c>
      <c r="Q87" s="169">
        <f t="shared" si="88"/>
        <v>0</v>
      </c>
      <c r="R87" s="237">
        <f t="shared" si="89"/>
        <v>0</v>
      </c>
      <c r="S87" s="137"/>
      <c r="T87" s="215" t="s">
        <v>163</v>
      </c>
      <c r="U87" s="168">
        <f t="shared" si="80"/>
        <v>0</v>
      </c>
      <c r="V87" s="168">
        <f t="shared" si="80"/>
        <v>0</v>
      </c>
      <c r="W87" s="168">
        <f t="shared" si="80"/>
        <v>0</v>
      </c>
      <c r="X87" s="168">
        <f t="shared" si="80"/>
        <v>0</v>
      </c>
      <c r="Y87" s="169">
        <f t="shared" si="90"/>
        <v>0</v>
      </c>
      <c r="Z87" s="168">
        <f t="shared" si="81"/>
        <v>0</v>
      </c>
      <c r="AA87" s="168">
        <f t="shared" si="81"/>
        <v>0</v>
      </c>
      <c r="AB87" s="168">
        <f t="shared" si="81"/>
        <v>0</v>
      </c>
      <c r="AC87" s="168">
        <f t="shared" si="81"/>
        <v>0</v>
      </c>
      <c r="AD87" s="169">
        <f t="shared" si="91"/>
        <v>0</v>
      </c>
      <c r="AE87" s="168">
        <f t="shared" si="82"/>
        <v>0</v>
      </c>
      <c r="AF87" s="168">
        <f t="shared" si="82"/>
        <v>0</v>
      </c>
      <c r="AG87" s="168">
        <f t="shared" si="82"/>
        <v>0</v>
      </c>
      <c r="AH87" s="168">
        <f t="shared" si="82"/>
        <v>0</v>
      </c>
      <c r="AI87" s="169">
        <f t="shared" si="92"/>
        <v>0</v>
      </c>
      <c r="AJ87" s="237">
        <f t="shared" si="93"/>
        <v>0</v>
      </c>
      <c r="AL87" s="215" t="s">
        <v>163</v>
      </c>
      <c r="AM87" s="174">
        <f t="shared" si="83"/>
        <v>0</v>
      </c>
      <c r="AN87" s="174">
        <f t="shared" si="83"/>
        <v>0</v>
      </c>
      <c r="AO87" s="174">
        <f t="shared" si="83"/>
        <v>0</v>
      </c>
      <c r="AP87" s="174">
        <f t="shared" si="83"/>
        <v>0</v>
      </c>
      <c r="AQ87" s="175">
        <f t="shared" si="94"/>
        <v>0</v>
      </c>
      <c r="AR87" s="174">
        <f t="shared" si="84"/>
        <v>0</v>
      </c>
      <c r="AS87" s="174">
        <f t="shared" si="84"/>
        <v>0</v>
      </c>
      <c r="AT87" s="174">
        <f t="shared" si="84"/>
        <v>0</v>
      </c>
      <c r="AU87" s="174">
        <f t="shared" si="84"/>
        <v>0</v>
      </c>
      <c r="AV87" s="175">
        <f t="shared" si="95"/>
        <v>0</v>
      </c>
      <c r="AW87" s="174">
        <f t="shared" si="85"/>
        <v>0</v>
      </c>
      <c r="AX87" s="174">
        <f t="shared" si="85"/>
        <v>0</v>
      </c>
      <c r="AY87" s="174">
        <f t="shared" si="85"/>
        <v>0</v>
      </c>
      <c r="AZ87" s="174">
        <f t="shared" si="85"/>
        <v>0</v>
      </c>
      <c r="BA87" s="175">
        <f t="shared" si="96"/>
        <v>0</v>
      </c>
      <c r="BB87" s="281">
        <f t="shared" si="97"/>
        <v>0</v>
      </c>
      <c r="BC87" s="136"/>
      <c r="BD87" s="96"/>
    </row>
    <row r="88" spans="1:56" ht="16.5" customHeight="1" outlineLevel="1" x14ac:dyDescent="0.25">
      <c r="A88" s="97"/>
      <c r="B88" s="215" t="s">
        <v>164</v>
      </c>
      <c r="C88" s="168">
        <f t="shared" si="77"/>
        <v>0</v>
      </c>
      <c r="D88" s="168">
        <f t="shared" si="77"/>
        <v>0</v>
      </c>
      <c r="E88" s="168">
        <f t="shared" si="77"/>
        <v>0</v>
      </c>
      <c r="F88" s="168">
        <f t="shared" si="77"/>
        <v>0</v>
      </c>
      <c r="G88" s="184">
        <f t="shared" si="86"/>
        <v>0</v>
      </c>
      <c r="H88" s="168">
        <f t="shared" si="78"/>
        <v>0</v>
      </c>
      <c r="I88" s="168">
        <f t="shared" si="78"/>
        <v>0</v>
      </c>
      <c r="J88" s="168">
        <f t="shared" si="78"/>
        <v>0</v>
      </c>
      <c r="K88" s="168">
        <f t="shared" si="78"/>
        <v>0</v>
      </c>
      <c r="L88" s="169">
        <f t="shared" si="87"/>
        <v>0</v>
      </c>
      <c r="M88" s="168">
        <f t="shared" si="79"/>
        <v>0</v>
      </c>
      <c r="N88" s="168">
        <f t="shared" si="79"/>
        <v>0</v>
      </c>
      <c r="O88" s="168">
        <f t="shared" si="79"/>
        <v>0</v>
      </c>
      <c r="P88" s="168">
        <f t="shared" si="79"/>
        <v>0</v>
      </c>
      <c r="Q88" s="169">
        <f t="shared" si="88"/>
        <v>0</v>
      </c>
      <c r="R88" s="237">
        <f t="shared" si="89"/>
        <v>0</v>
      </c>
      <c r="S88" s="137"/>
      <c r="T88" s="215" t="s">
        <v>164</v>
      </c>
      <c r="U88" s="168">
        <f t="shared" si="80"/>
        <v>0</v>
      </c>
      <c r="V88" s="168">
        <f t="shared" si="80"/>
        <v>0</v>
      </c>
      <c r="W88" s="168">
        <f t="shared" si="80"/>
        <v>0</v>
      </c>
      <c r="X88" s="168">
        <f t="shared" si="80"/>
        <v>0</v>
      </c>
      <c r="Y88" s="169">
        <f t="shared" si="90"/>
        <v>0</v>
      </c>
      <c r="Z88" s="168">
        <f t="shared" si="81"/>
        <v>0</v>
      </c>
      <c r="AA88" s="168">
        <f t="shared" si="81"/>
        <v>0</v>
      </c>
      <c r="AB88" s="168">
        <f t="shared" si="81"/>
        <v>0</v>
      </c>
      <c r="AC88" s="168">
        <f t="shared" si="81"/>
        <v>0</v>
      </c>
      <c r="AD88" s="169">
        <f t="shared" si="91"/>
        <v>0</v>
      </c>
      <c r="AE88" s="168">
        <f t="shared" si="82"/>
        <v>0</v>
      </c>
      <c r="AF88" s="168">
        <f t="shared" si="82"/>
        <v>0</v>
      </c>
      <c r="AG88" s="168">
        <f t="shared" si="82"/>
        <v>0</v>
      </c>
      <c r="AH88" s="168">
        <f t="shared" si="82"/>
        <v>0</v>
      </c>
      <c r="AI88" s="169">
        <f t="shared" si="92"/>
        <v>0</v>
      </c>
      <c r="AJ88" s="237">
        <f t="shared" si="93"/>
        <v>0</v>
      </c>
      <c r="AL88" s="215" t="s">
        <v>164</v>
      </c>
      <c r="AM88" s="174">
        <f t="shared" si="83"/>
        <v>0</v>
      </c>
      <c r="AN88" s="174">
        <f t="shared" si="83"/>
        <v>0</v>
      </c>
      <c r="AO88" s="174">
        <f t="shared" si="83"/>
        <v>0</v>
      </c>
      <c r="AP88" s="174">
        <f t="shared" si="83"/>
        <v>0</v>
      </c>
      <c r="AQ88" s="175">
        <f t="shared" si="94"/>
        <v>0</v>
      </c>
      <c r="AR88" s="174">
        <f t="shared" si="84"/>
        <v>0</v>
      </c>
      <c r="AS88" s="174">
        <f t="shared" si="84"/>
        <v>0</v>
      </c>
      <c r="AT88" s="174">
        <f t="shared" si="84"/>
        <v>0</v>
      </c>
      <c r="AU88" s="174">
        <f t="shared" si="84"/>
        <v>0</v>
      </c>
      <c r="AV88" s="175">
        <f t="shared" si="95"/>
        <v>0</v>
      </c>
      <c r="AW88" s="174">
        <f t="shared" si="85"/>
        <v>0</v>
      </c>
      <c r="AX88" s="174">
        <f t="shared" si="85"/>
        <v>0</v>
      </c>
      <c r="AY88" s="174">
        <f t="shared" si="85"/>
        <v>0</v>
      </c>
      <c r="AZ88" s="174">
        <f t="shared" si="85"/>
        <v>0</v>
      </c>
      <c r="BA88" s="175">
        <f t="shared" si="96"/>
        <v>0</v>
      </c>
      <c r="BB88" s="281">
        <f t="shared" si="97"/>
        <v>0</v>
      </c>
      <c r="BC88" s="136"/>
      <c r="BD88" s="96"/>
    </row>
    <row r="89" spans="1:56" ht="16.5" customHeight="1" outlineLevel="1" x14ac:dyDescent="0.25">
      <c r="A89" s="97"/>
      <c r="B89" s="215" t="s">
        <v>165</v>
      </c>
      <c r="C89" s="168">
        <f t="shared" si="77"/>
        <v>0</v>
      </c>
      <c r="D89" s="168">
        <f t="shared" si="77"/>
        <v>0</v>
      </c>
      <c r="E89" s="168">
        <f t="shared" si="77"/>
        <v>0</v>
      </c>
      <c r="F89" s="168">
        <f t="shared" si="77"/>
        <v>0</v>
      </c>
      <c r="G89" s="184">
        <f t="shared" si="86"/>
        <v>0</v>
      </c>
      <c r="H89" s="168">
        <f t="shared" si="78"/>
        <v>0</v>
      </c>
      <c r="I89" s="168">
        <f t="shared" si="78"/>
        <v>0</v>
      </c>
      <c r="J89" s="168">
        <f t="shared" si="78"/>
        <v>0</v>
      </c>
      <c r="K89" s="168">
        <f t="shared" si="78"/>
        <v>0</v>
      </c>
      <c r="L89" s="169">
        <f t="shared" si="87"/>
        <v>0</v>
      </c>
      <c r="M89" s="168">
        <f t="shared" si="79"/>
        <v>0</v>
      </c>
      <c r="N89" s="168">
        <f t="shared" si="79"/>
        <v>0</v>
      </c>
      <c r="O89" s="168">
        <f t="shared" si="79"/>
        <v>0</v>
      </c>
      <c r="P89" s="168">
        <f t="shared" si="79"/>
        <v>0</v>
      </c>
      <c r="Q89" s="169">
        <f t="shared" si="88"/>
        <v>0</v>
      </c>
      <c r="R89" s="237">
        <f t="shared" si="89"/>
        <v>0</v>
      </c>
      <c r="S89" s="137"/>
      <c r="T89" s="215" t="s">
        <v>165</v>
      </c>
      <c r="U89" s="168">
        <f t="shared" si="80"/>
        <v>0</v>
      </c>
      <c r="V89" s="168">
        <f t="shared" si="80"/>
        <v>0</v>
      </c>
      <c r="W89" s="168">
        <f t="shared" si="80"/>
        <v>0</v>
      </c>
      <c r="X89" s="168">
        <f t="shared" si="80"/>
        <v>0</v>
      </c>
      <c r="Y89" s="169">
        <f t="shared" si="90"/>
        <v>0</v>
      </c>
      <c r="Z89" s="168">
        <f t="shared" si="81"/>
        <v>0</v>
      </c>
      <c r="AA89" s="168">
        <f t="shared" si="81"/>
        <v>0</v>
      </c>
      <c r="AB89" s="168">
        <f t="shared" si="81"/>
        <v>0</v>
      </c>
      <c r="AC89" s="168">
        <f t="shared" si="81"/>
        <v>0</v>
      </c>
      <c r="AD89" s="169">
        <f t="shared" si="91"/>
        <v>0</v>
      </c>
      <c r="AE89" s="168">
        <f t="shared" si="82"/>
        <v>0</v>
      </c>
      <c r="AF89" s="168">
        <f t="shared" si="82"/>
        <v>0</v>
      </c>
      <c r="AG89" s="168">
        <f t="shared" si="82"/>
        <v>0</v>
      </c>
      <c r="AH89" s="168">
        <f t="shared" si="82"/>
        <v>0</v>
      </c>
      <c r="AI89" s="169">
        <f t="shared" si="92"/>
        <v>0</v>
      </c>
      <c r="AJ89" s="237">
        <f t="shared" si="93"/>
        <v>0</v>
      </c>
      <c r="AL89" s="215" t="s">
        <v>165</v>
      </c>
      <c r="AM89" s="174">
        <f t="shared" si="83"/>
        <v>0</v>
      </c>
      <c r="AN89" s="174">
        <f t="shared" si="83"/>
        <v>0</v>
      </c>
      <c r="AO89" s="174">
        <f t="shared" si="83"/>
        <v>0</v>
      </c>
      <c r="AP89" s="174">
        <f t="shared" si="83"/>
        <v>0</v>
      </c>
      <c r="AQ89" s="175">
        <f t="shared" si="94"/>
        <v>0</v>
      </c>
      <c r="AR89" s="174">
        <f t="shared" si="84"/>
        <v>0</v>
      </c>
      <c r="AS89" s="174">
        <f t="shared" si="84"/>
        <v>0</v>
      </c>
      <c r="AT89" s="174">
        <f t="shared" si="84"/>
        <v>0</v>
      </c>
      <c r="AU89" s="174">
        <f t="shared" si="84"/>
        <v>0</v>
      </c>
      <c r="AV89" s="175">
        <f t="shared" si="95"/>
        <v>0</v>
      </c>
      <c r="AW89" s="174">
        <f t="shared" si="85"/>
        <v>0</v>
      </c>
      <c r="AX89" s="174">
        <f t="shared" si="85"/>
        <v>0</v>
      </c>
      <c r="AY89" s="174">
        <f t="shared" si="85"/>
        <v>0</v>
      </c>
      <c r="AZ89" s="174">
        <f t="shared" si="85"/>
        <v>0</v>
      </c>
      <c r="BA89" s="175">
        <f t="shared" si="96"/>
        <v>0</v>
      </c>
      <c r="BB89" s="281">
        <f t="shared" si="97"/>
        <v>0</v>
      </c>
      <c r="BC89" s="136"/>
      <c r="BD89" s="96"/>
    </row>
    <row r="90" spans="1:56" ht="16.5" customHeight="1" outlineLevel="1" x14ac:dyDescent="0.25">
      <c r="A90" s="97"/>
      <c r="B90" s="215" t="s">
        <v>149</v>
      </c>
      <c r="C90" s="168">
        <f t="shared" si="77"/>
        <v>0</v>
      </c>
      <c r="D90" s="168">
        <f t="shared" si="77"/>
        <v>0</v>
      </c>
      <c r="E90" s="168">
        <f t="shared" si="77"/>
        <v>0</v>
      </c>
      <c r="F90" s="168">
        <f t="shared" si="77"/>
        <v>0</v>
      </c>
      <c r="G90" s="184">
        <f t="shared" si="86"/>
        <v>0</v>
      </c>
      <c r="H90" s="168">
        <f t="shared" si="78"/>
        <v>0</v>
      </c>
      <c r="I90" s="168">
        <f t="shared" si="78"/>
        <v>0</v>
      </c>
      <c r="J90" s="168">
        <f t="shared" si="78"/>
        <v>0</v>
      </c>
      <c r="K90" s="168">
        <f t="shared" si="78"/>
        <v>0</v>
      </c>
      <c r="L90" s="169">
        <f t="shared" si="87"/>
        <v>0</v>
      </c>
      <c r="M90" s="168">
        <f t="shared" si="79"/>
        <v>0</v>
      </c>
      <c r="N90" s="168">
        <f t="shared" si="79"/>
        <v>0</v>
      </c>
      <c r="O90" s="168">
        <f t="shared" si="79"/>
        <v>0</v>
      </c>
      <c r="P90" s="168">
        <f t="shared" si="79"/>
        <v>0</v>
      </c>
      <c r="Q90" s="169">
        <f t="shared" si="88"/>
        <v>0</v>
      </c>
      <c r="R90" s="237">
        <f t="shared" si="89"/>
        <v>0</v>
      </c>
      <c r="S90" s="137"/>
      <c r="T90" s="215" t="s">
        <v>149</v>
      </c>
      <c r="U90" s="168">
        <f t="shared" si="80"/>
        <v>0</v>
      </c>
      <c r="V90" s="168">
        <f t="shared" si="80"/>
        <v>0</v>
      </c>
      <c r="W90" s="168">
        <f t="shared" si="80"/>
        <v>0</v>
      </c>
      <c r="X90" s="168">
        <f t="shared" si="80"/>
        <v>0</v>
      </c>
      <c r="Y90" s="169">
        <f t="shared" si="90"/>
        <v>0</v>
      </c>
      <c r="Z90" s="168">
        <f t="shared" si="81"/>
        <v>0</v>
      </c>
      <c r="AA90" s="168">
        <f t="shared" si="81"/>
        <v>0</v>
      </c>
      <c r="AB90" s="168">
        <f t="shared" si="81"/>
        <v>0</v>
      </c>
      <c r="AC90" s="168">
        <f t="shared" si="81"/>
        <v>0</v>
      </c>
      <c r="AD90" s="169">
        <f t="shared" si="91"/>
        <v>0</v>
      </c>
      <c r="AE90" s="168">
        <f t="shared" si="82"/>
        <v>0</v>
      </c>
      <c r="AF90" s="168">
        <f t="shared" si="82"/>
        <v>0</v>
      </c>
      <c r="AG90" s="168">
        <f t="shared" si="82"/>
        <v>0</v>
      </c>
      <c r="AH90" s="168">
        <f t="shared" si="82"/>
        <v>0</v>
      </c>
      <c r="AI90" s="169">
        <f t="shared" si="92"/>
        <v>0</v>
      </c>
      <c r="AJ90" s="237">
        <f t="shared" si="93"/>
        <v>0</v>
      </c>
      <c r="AL90" s="215" t="s">
        <v>149</v>
      </c>
      <c r="AM90" s="174">
        <f t="shared" si="83"/>
        <v>0</v>
      </c>
      <c r="AN90" s="174">
        <f t="shared" si="83"/>
        <v>0</v>
      </c>
      <c r="AO90" s="174">
        <f t="shared" si="83"/>
        <v>0</v>
      </c>
      <c r="AP90" s="174">
        <f t="shared" si="83"/>
        <v>0</v>
      </c>
      <c r="AQ90" s="175">
        <f t="shared" si="94"/>
        <v>0</v>
      </c>
      <c r="AR90" s="174">
        <f t="shared" si="84"/>
        <v>0</v>
      </c>
      <c r="AS90" s="174">
        <f t="shared" si="84"/>
        <v>0</v>
      </c>
      <c r="AT90" s="174">
        <f t="shared" si="84"/>
        <v>0</v>
      </c>
      <c r="AU90" s="174">
        <f t="shared" si="84"/>
        <v>0</v>
      </c>
      <c r="AV90" s="175">
        <f t="shared" si="95"/>
        <v>0</v>
      </c>
      <c r="AW90" s="174">
        <f t="shared" si="85"/>
        <v>0</v>
      </c>
      <c r="AX90" s="174">
        <f t="shared" si="85"/>
        <v>0</v>
      </c>
      <c r="AY90" s="174">
        <f t="shared" si="85"/>
        <v>0</v>
      </c>
      <c r="AZ90" s="174">
        <f t="shared" si="85"/>
        <v>0</v>
      </c>
      <c r="BA90" s="175">
        <f t="shared" si="96"/>
        <v>0</v>
      </c>
      <c r="BB90" s="281">
        <f t="shared" si="97"/>
        <v>0</v>
      </c>
      <c r="BC90" s="136"/>
      <c r="BD90" s="96"/>
    </row>
    <row r="91" spans="1:56" ht="16.5" customHeight="1" outlineLevel="1" x14ac:dyDescent="0.25">
      <c r="A91" s="97"/>
      <c r="B91" s="215" t="s">
        <v>150</v>
      </c>
      <c r="C91" s="168">
        <f t="shared" si="77"/>
        <v>0</v>
      </c>
      <c r="D91" s="168">
        <f t="shared" si="77"/>
        <v>0</v>
      </c>
      <c r="E91" s="168">
        <f t="shared" si="77"/>
        <v>0</v>
      </c>
      <c r="F91" s="168">
        <f t="shared" si="77"/>
        <v>0</v>
      </c>
      <c r="G91" s="184">
        <f t="shared" si="86"/>
        <v>0</v>
      </c>
      <c r="H91" s="168">
        <f t="shared" si="78"/>
        <v>0</v>
      </c>
      <c r="I91" s="168">
        <f t="shared" si="78"/>
        <v>0</v>
      </c>
      <c r="J91" s="168">
        <f t="shared" si="78"/>
        <v>0</v>
      </c>
      <c r="K91" s="168">
        <f t="shared" si="78"/>
        <v>0</v>
      </c>
      <c r="L91" s="169">
        <f t="shared" si="87"/>
        <v>0</v>
      </c>
      <c r="M91" s="168">
        <f t="shared" si="79"/>
        <v>0</v>
      </c>
      <c r="N91" s="168">
        <f t="shared" si="79"/>
        <v>0</v>
      </c>
      <c r="O91" s="168">
        <f t="shared" si="79"/>
        <v>0</v>
      </c>
      <c r="P91" s="168">
        <f t="shared" si="79"/>
        <v>0</v>
      </c>
      <c r="Q91" s="169">
        <f t="shared" si="88"/>
        <v>0</v>
      </c>
      <c r="R91" s="237">
        <f t="shared" si="89"/>
        <v>0</v>
      </c>
      <c r="S91" s="137"/>
      <c r="T91" s="215" t="s">
        <v>150</v>
      </c>
      <c r="U91" s="168">
        <f t="shared" si="80"/>
        <v>0</v>
      </c>
      <c r="V91" s="168">
        <f t="shared" si="80"/>
        <v>0</v>
      </c>
      <c r="W91" s="168">
        <f t="shared" si="80"/>
        <v>0</v>
      </c>
      <c r="X91" s="168">
        <f t="shared" si="80"/>
        <v>0</v>
      </c>
      <c r="Y91" s="169">
        <f t="shared" si="90"/>
        <v>0</v>
      </c>
      <c r="Z91" s="168">
        <f t="shared" si="81"/>
        <v>0</v>
      </c>
      <c r="AA91" s="168">
        <f t="shared" si="81"/>
        <v>0</v>
      </c>
      <c r="AB91" s="168">
        <f t="shared" si="81"/>
        <v>0</v>
      </c>
      <c r="AC91" s="168">
        <f t="shared" si="81"/>
        <v>0</v>
      </c>
      <c r="AD91" s="169">
        <f t="shared" si="91"/>
        <v>0</v>
      </c>
      <c r="AE91" s="168">
        <f t="shared" si="82"/>
        <v>0</v>
      </c>
      <c r="AF91" s="168">
        <f t="shared" si="82"/>
        <v>0</v>
      </c>
      <c r="AG91" s="168">
        <f t="shared" si="82"/>
        <v>0</v>
      </c>
      <c r="AH91" s="168">
        <f t="shared" si="82"/>
        <v>0</v>
      </c>
      <c r="AI91" s="169">
        <f t="shared" si="92"/>
        <v>0</v>
      </c>
      <c r="AJ91" s="237">
        <f t="shared" si="93"/>
        <v>0</v>
      </c>
      <c r="AL91" s="215" t="s">
        <v>150</v>
      </c>
      <c r="AM91" s="174">
        <f t="shared" si="83"/>
        <v>0</v>
      </c>
      <c r="AN91" s="174">
        <f t="shared" si="83"/>
        <v>0</v>
      </c>
      <c r="AO91" s="174">
        <f t="shared" si="83"/>
        <v>0</v>
      </c>
      <c r="AP91" s="174">
        <f t="shared" si="83"/>
        <v>0</v>
      </c>
      <c r="AQ91" s="175">
        <f t="shared" si="94"/>
        <v>0</v>
      </c>
      <c r="AR91" s="174">
        <f t="shared" si="84"/>
        <v>0</v>
      </c>
      <c r="AS91" s="174">
        <f t="shared" si="84"/>
        <v>0</v>
      </c>
      <c r="AT91" s="174">
        <f t="shared" si="84"/>
        <v>0</v>
      </c>
      <c r="AU91" s="174">
        <f t="shared" si="84"/>
        <v>0</v>
      </c>
      <c r="AV91" s="175">
        <f t="shared" si="95"/>
        <v>0</v>
      </c>
      <c r="AW91" s="174">
        <f t="shared" si="85"/>
        <v>0</v>
      </c>
      <c r="AX91" s="174">
        <f t="shared" si="85"/>
        <v>0</v>
      </c>
      <c r="AY91" s="174">
        <f t="shared" si="85"/>
        <v>0</v>
      </c>
      <c r="AZ91" s="174">
        <f t="shared" si="85"/>
        <v>0</v>
      </c>
      <c r="BA91" s="175">
        <f t="shared" si="96"/>
        <v>0</v>
      </c>
      <c r="BB91" s="281">
        <f t="shared" si="97"/>
        <v>0</v>
      </c>
      <c r="BC91" s="136"/>
      <c r="BD91" s="96"/>
    </row>
    <row r="92" spans="1:56" ht="16.5" customHeight="1" outlineLevel="1" x14ac:dyDescent="0.25">
      <c r="A92" s="97"/>
      <c r="B92" s="215" t="s">
        <v>151</v>
      </c>
      <c r="C92" s="168">
        <f t="shared" si="77"/>
        <v>0</v>
      </c>
      <c r="D92" s="168">
        <f t="shared" si="77"/>
        <v>0</v>
      </c>
      <c r="E92" s="168">
        <f t="shared" si="77"/>
        <v>0</v>
      </c>
      <c r="F92" s="168">
        <f t="shared" si="77"/>
        <v>0</v>
      </c>
      <c r="G92" s="184">
        <f t="shared" si="86"/>
        <v>0</v>
      </c>
      <c r="H92" s="168">
        <f t="shared" si="78"/>
        <v>0</v>
      </c>
      <c r="I92" s="168">
        <f t="shared" si="78"/>
        <v>0</v>
      </c>
      <c r="J92" s="168">
        <f t="shared" si="78"/>
        <v>0</v>
      </c>
      <c r="K92" s="168">
        <f t="shared" si="78"/>
        <v>0</v>
      </c>
      <c r="L92" s="169">
        <f t="shared" si="87"/>
        <v>0</v>
      </c>
      <c r="M92" s="168">
        <f t="shared" si="79"/>
        <v>0</v>
      </c>
      <c r="N92" s="168">
        <f t="shared" si="79"/>
        <v>0</v>
      </c>
      <c r="O92" s="168">
        <f t="shared" si="79"/>
        <v>0</v>
      </c>
      <c r="P92" s="168">
        <f t="shared" si="79"/>
        <v>0</v>
      </c>
      <c r="Q92" s="169">
        <f t="shared" si="88"/>
        <v>0</v>
      </c>
      <c r="R92" s="237">
        <f t="shared" si="89"/>
        <v>0</v>
      </c>
      <c r="S92" s="137"/>
      <c r="T92" s="215" t="s">
        <v>151</v>
      </c>
      <c r="U92" s="168">
        <f t="shared" si="80"/>
        <v>0</v>
      </c>
      <c r="V92" s="168">
        <f t="shared" si="80"/>
        <v>0</v>
      </c>
      <c r="W92" s="168">
        <f t="shared" si="80"/>
        <v>0</v>
      </c>
      <c r="X92" s="168">
        <f t="shared" si="80"/>
        <v>0</v>
      </c>
      <c r="Y92" s="169">
        <f t="shared" si="90"/>
        <v>0</v>
      </c>
      <c r="Z92" s="168">
        <f t="shared" si="81"/>
        <v>0</v>
      </c>
      <c r="AA92" s="168">
        <f t="shared" si="81"/>
        <v>0</v>
      </c>
      <c r="AB92" s="168">
        <f t="shared" si="81"/>
        <v>0</v>
      </c>
      <c r="AC92" s="168">
        <f t="shared" si="81"/>
        <v>0</v>
      </c>
      <c r="AD92" s="169">
        <f t="shared" si="91"/>
        <v>0</v>
      </c>
      <c r="AE92" s="168">
        <f t="shared" si="82"/>
        <v>0</v>
      </c>
      <c r="AF92" s="168">
        <f t="shared" si="82"/>
        <v>0</v>
      </c>
      <c r="AG92" s="168">
        <f t="shared" si="82"/>
        <v>0</v>
      </c>
      <c r="AH92" s="168">
        <f t="shared" si="82"/>
        <v>0</v>
      </c>
      <c r="AI92" s="169">
        <f t="shared" si="92"/>
        <v>0</v>
      </c>
      <c r="AJ92" s="237">
        <f t="shared" si="93"/>
        <v>0</v>
      </c>
      <c r="AL92" s="215" t="s">
        <v>151</v>
      </c>
      <c r="AM92" s="174">
        <f t="shared" si="83"/>
        <v>0</v>
      </c>
      <c r="AN92" s="174">
        <f t="shared" si="83"/>
        <v>0</v>
      </c>
      <c r="AO92" s="174">
        <f t="shared" si="83"/>
        <v>0</v>
      </c>
      <c r="AP92" s="174">
        <f t="shared" si="83"/>
        <v>0</v>
      </c>
      <c r="AQ92" s="175">
        <f t="shared" si="94"/>
        <v>0</v>
      </c>
      <c r="AR92" s="174">
        <f t="shared" si="84"/>
        <v>0</v>
      </c>
      <c r="AS92" s="174">
        <f t="shared" si="84"/>
        <v>0</v>
      </c>
      <c r="AT92" s="174">
        <f t="shared" si="84"/>
        <v>0</v>
      </c>
      <c r="AU92" s="174">
        <f t="shared" si="84"/>
        <v>0</v>
      </c>
      <c r="AV92" s="175">
        <f t="shared" si="95"/>
        <v>0</v>
      </c>
      <c r="AW92" s="174">
        <f t="shared" si="85"/>
        <v>0</v>
      </c>
      <c r="AX92" s="174">
        <f t="shared" si="85"/>
        <v>0</v>
      </c>
      <c r="AY92" s="174">
        <f t="shared" si="85"/>
        <v>0</v>
      </c>
      <c r="AZ92" s="174">
        <f t="shared" si="85"/>
        <v>0</v>
      </c>
      <c r="BA92" s="175">
        <f t="shared" si="96"/>
        <v>0</v>
      </c>
      <c r="BB92" s="281">
        <f t="shared" si="97"/>
        <v>0</v>
      </c>
      <c r="BC92" s="136"/>
      <c r="BD92" s="96"/>
    </row>
    <row r="93" spans="1:56" ht="16.5" customHeight="1" outlineLevel="1" x14ac:dyDescent="0.25">
      <c r="A93" s="97"/>
      <c r="B93" s="215" t="s">
        <v>166</v>
      </c>
      <c r="C93" s="168">
        <f t="shared" si="77"/>
        <v>0</v>
      </c>
      <c r="D93" s="168">
        <f t="shared" si="77"/>
        <v>0</v>
      </c>
      <c r="E93" s="168">
        <f t="shared" si="77"/>
        <v>0</v>
      </c>
      <c r="F93" s="168">
        <f t="shared" si="77"/>
        <v>0</v>
      </c>
      <c r="G93" s="184">
        <f t="shared" ref="G93:G94" si="98">SUM(C93:F93)</f>
        <v>0</v>
      </c>
      <c r="H93" s="168">
        <f t="shared" si="78"/>
        <v>0</v>
      </c>
      <c r="I93" s="168">
        <f t="shared" si="78"/>
        <v>0</v>
      </c>
      <c r="J93" s="168">
        <f t="shared" si="78"/>
        <v>0</v>
      </c>
      <c r="K93" s="168">
        <f t="shared" si="78"/>
        <v>0</v>
      </c>
      <c r="L93" s="169">
        <f t="shared" ref="L93:L94" si="99">SUM(H93:K93)</f>
        <v>0</v>
      </c>
      <c r="M93" s="168">
        <f t="shared" si="79"/>
        <v>0</v>
      </c>
      <c r="N93" s="168">
        <f t="shared" si="79"/>
        <v>0</v>
      </c>
      <c r="O93" s="168">
        <f t="shared" si="79"/>
        <v>0</v>
      </c>
      <c r="P93" s="168">
        <f t="shared" si="79"/>
        <v>0</v>
      </c>
      <c r="Q93" s="169">
        <f t="shared" ref="Q93:Q94" si="100">SUM(M93:P93)</f>
        <v>0</v>
      </c>
      <c r="R93" s="237">
        <f t="shared" si="89"/>
        <v>0</v>
      </c>
      <c r="S93" s="137"/>
      <c r="T93" s="215" t="s">
        <v>166</v>
      </c>
      <c r="U93" s="168">
        <f t="shared" si="80"/>
        <v>0</v>
      </c>
      <c r="V93" s="168">
        <f t="shared" si="80"/>
        <v>0</v>
      </c>
      <c r="W93" s="168">
        <f t="shared" si="80"/>
        <v>0</v>
      </c>
      <c r="X93" s="168">
        <f t="shared" si="80"/>
        <v>0</v>
      </c>
      <c r="Y93" s="169">
        <f t="shared" si="90"/>
        <v>0</v>
      </c>
      <c r="Z93" s="168">
        <f t="shared" si="81"/>
        <v>0</v>
      </c>
      <c r="AA93" s="168">
        <f t="shared" si="81"/>
        <v>0</v>
      </c>
      <c r="AB93" s="168">
        <f t="shared" si="81"/>
        <v>0</v>
      </c>
      <c r="AC93" s="168">
        <f t="shared" si="81"/>
        <v>0</v>
      </c>
      <c r="AD93" s="169">
        <f t="shared" ref="AD93:AD94" si="101">SUM(Z93:AC93)</f>
        <v>0</v>
      </c>
      <c r="AE93" s="168">
        <f t="shared" si="82"/>
        <v>0</v>
      </c>
      <c r="AF93" s="168">
        <f t="shared" si="82"/>
        <v>0</v>
      </c>
      <c r="AG93" s="168">
        <f t="shared" si="82"/>
        <v>0</v>
      </c>
      <c r="AH93" s="168">
        <f t="shared" si="82"/>
        <v>0</v>
      </c>
      <c r="AI93" s="169">
        <f t="shared" ref="AI93:AI94" si="102">SUM(AE93:AH93)</f>
        <v>0</v>
      </c>
      <c r="AJ93" s="237">
        <f t="shared" si="93"/>
        <v>0</v>
      </c>
      <c r="AL93" s="215" t="s">
        <v>166</v>
      </c>
      <c r="AM93" s="174">
        <f t="shared" si="83"/>
        <v>0</v>
      </c>
      <c r="AN93" s="174">
        <f t="shared" si="83"/>
        <v>0</v>
      </c>
      <c r="AO93" s="174">
        <f t="shared" si="83"/>
        <v>0</v>
      </c>
      <c r="AP93" s="174">
        <f t="shared" si="83"/>
        <v>0</v>
      </c>
      <c r="AQ93" s="175">
        <f t="shared" ref="AQ93:AQ94" si="103">SUM(AM93:AP93)</f>
        <v>0</v>
      </c>
      <c r="AR93" s="174">
        <f t="shared" si="84"/>
        <v>0</v>
      </c>
      <c r="AS93" s="174">
        <f t="shared" si="84"/>
        <v>0</v>
      </c>
      <c r="AT93" s="174">
        <f t="shared" si="84"/>
        <v>0</v>
      </c>
      <c r="AU93" s="174">
        <f t="shared" si="84"/>
        <v>0</v>
      </c>
      <c r="AV93" s="175">
        <f t="shared" ref="AV93:AV94" si="104">SUM(AR93:AU93)</f>
        <v>0</v>
      </c>
      <c r="AW93" s="174">
        <f t="shared" si="85"/>
        <v>0</v>
      </c>
      <c r="AX93" s="174">
        <f t="shared" si="85"/>
        <v>0</v>
      </c>
      <c r="AY93" s="174">
        <f t="shared" si="85"/>
        <v>0</v>
      </c>
      <c r="AZ93" s="174">
        <f t="shared" si="85"/>
        <v>0</v>
      </c>
      <c r="BA93" s="175">
        <f t="shared" ref="BA93:BA94" si="105">SUM(AW93:AZ93)</f>
        <v>0</v>
      </c>
      <c r="BB93" s="281">
        <f t="shared" ref="BB93:BB94" si="106">+AM93+AN93+AO93+AP93+AR93+AS93+AT93+AU93+AW93+AX93+AY93+AZ93</f>
        <v>0</v>
      </c>
      <c r="BC93" s="136"/>
      <c r="BD93" s="96"/>
    </row>
    <row r="94" spans="1:56" ht="16.5" customHeight="1" outlineLevel="1" x14ac:dyDescent="0.25">
      <c r="A94" s="97"/>
      <c r="B94" s="215" t="s">
        <v>167</v>
      </c>
      <c r="C94" s="168">
        <f t="shared" si="77"/>
        <v>0</v>
      </c>
      <c r="D94" s="168">
        <f t="shared" si="77"/>
        <v>0</v>
      </c>
      <c r="E94" s="168">
        <f t="shared" si="77"/>
        <v>0</v>
      </c>
      <c r="F94" s="168">
        <f t="shared" si="77"/>
        <v>0</v>
      </c>
      <c r="G94" s="184">
        <f t="shared" si="98"/>
        <v>0</v>
      </c>
      <c r="H94" s="168">
        <f t="shared" si="78"/>
        <v>0</v>
      </c>
      <c r="I94" s="168">
        <f t="shared" si="78"/>
        <v>0</v>
      </c>
      <c r="J94" s="168">
        <f t="shared" si="78"/>
        <v>0</v>
      </c>
      <c r="K94" s="168">
        <f t="shared" si="78"/>
        <v>0</v>
      </c>
      <c r="L94" s="169">
        <f t="shared" si="99"/>
        <v>0</v>
      </c>
      <c r="M94" s="168">
        <f t="shared" si="79"/>
        <v>0</v>
      </c>
      <c r="N94" s="168">
        <f t="shared" si="79"/>
        <v>0</v>
      </c>
      <c r="O94" s="168">
        <f t="shared" si="79"/>
        <v>0</v>
      </c>
      <c r="P94" s="168">
        <f t="shared" si="79"/>
        <v>0</v>
      </c>
      <c r="Q94" s="169">
        <f t="shared" si="100"/>
        <v>0</v>
      </c>
      <c r="R94" s="237">
        <f t="shared" si="89"/>
        <v>0</v>
      </c>
      <c r="S94" s="137"/>
      <c r="T94" s="215" t="s">
        <v>167</v>
      </c>
      <c r="U94" s="168">
        <f t="shared" si="80"/>
        <v>0</v>
      </c>
      <c r="V94" s="168">
        <f t="shared" si="80"/>
        <v>0</v>
      </c>
      <c r="W94" s="168">
        <f t="shared" si="80"/>
        <v>0</v>
      </c>
      <c r="X94" s="168">
        <f t="shared" si="80"/>
        <v>0</v>
      </c>
      <c r="Y94" s="169">
        <f t="shared" si="90"/>
        <v>0</v>
      </c>
      <c r="Z94" s="168">
        <f t="shared" si="81"/>
        <v>0</v>
      </c>
      <c r="AA94" s="168">
        <f t="shared" si="81"/>
        <v>0</v>
      </c>
      <c r="AB94" s="168">
        <f t="shared" si="81"/>
        <v>0</v>
      </c>
      <c r="AC94" s="168">
        <f t="shared" si="81"/>
        <v>0</v>
      </c>
      <c r="AD94" s="169">
        <f t="shared" si="101"/>
        <v>0</v>
      </c>
      <c r="AE94" s="168">
        <f t="shared" si="82"/>
        <v>0</v>
      </c>
      <c r="AF94" s="168">
        <f t="shared" si="82"/>
        <v>0</v>
      </c>
      <c r="AG94" s="168">
        <f t="shared" si="82"/>
        <v>0</v>
      </c>
      <c r="AH94" s="168">
        <f t="shared" si="82"/>
        <v>0</v>
      </c>
      <c r="AI94" s="169">
        <f t="shared" si="102"/>
        <v>0</v>
      </c>
      <c r="AJ94" s="237">
        <f t="shared" si="93"/>
        <v>0</v>
      </c>
      <c r="AL94" s="215" t="s">
        <v>167</v>
      </c>
      <c r="AM94" s="174">
        <f t="shared" si="83"/>
        <v>0</v>
      </c>
      <c r="AN94" s="174">
        <f t="shared" si="83"/>
        <v>0</v>
      </c>
      <c r="AO94" s="174">
        <f t="shared" si="83"/>
        <v>0</v>
      </c>
      <c r="AP94" s="174">
        <f t="shared" si="83"/>
        <v>0</v>
      </c>
      <c r="AQ94" s="175">
        <f t="shared" si="103"/>
        <v>0</v>
      </c>
      <c r="AR94" s="174">
        <f t="shared" si="84"/>
        <v>0</v>
      </c>
      <c r="AS94" s="174">
        <f t="shared" si="84"/>
        <v>0</v>
      </c>
      <c r="AT94" s="174">
        <f t="shared" si="84"/>
        <v>0</v>
      </c>
      <c r="AU94" s="174">
        <f t="shared" si="84"/>
        <v>0</v>
      </c>
      <c r="AV94" s="175">
        <f t="shared" si="104"/>
        <v>0</v>
      </c>
      <c r="AW94" s="174">
        <f t="shared" si="85"/>
        <v>0</v>
      </c>
      <c r="AX94" s="174">
        <f t="shared" si="85"/>
        <v>0</v>
      </c>
      <c r="AY94" s="174">
        <f t="shared" si="85"/>
        <v>0</v>
      </c>
      <c r="AZ94" s="174">
        <f t="shared" si="85"/>
        <v>0</v>
      </c>
      <c r="BA94" s="175">
        <f t="shared" si="105"/>
        <v>0</v>
      </c>
      <c r="BB94" s="281">
        <f t="shared" si="106"/>
        <v>0</v>
      </c>
      <c r="BC94" s="136"/>
      <c r="BD94" s="96"/>
    </row>
    <row r="95" spans="1:56" ht="16.5" hidden="1" customHeight="1" outlineLevel="1" x14ac:dyDescent="0.25">
      <c r="A95" s="97"/>
      <c r="B95" s="238"/>
      <c r="C95" s="168"/>
      <c r="D95" s="168"/>
      <c r="E95" s="168"/>
      <c r="F95" s="168"/>
      <c r="G95" s="184"/>
      <c r="H95" s="168"/>
      <c r="I95" s="168"/>
      <c r="J95" s="168"/>
      <c r="K95" s="168"/>
      <c r="L95" s="169"/>
      <c r="M95" s="168"/>
      <c r="N95" s="168"/>
      <c r="O95" s="168"/>
      <c r="P95" s="168"/>
      <c r="Q95" s="169"/>
      <c r="R95" s="237"/>
      <c r="S95" s="137"/>
      <c r="T95" s="238"/>
      <c r="U95" s="168"/>
      <c r="V95" s="168"/>
      <c r="W95" s="168"/>
      <c r="X95" s="168"/>
      <c r="Y95" s="169"/>
      <c r="Z95" s="168"/>
      <c r="AA95" s="168"/>
      <c r="AB95" s="168"/>
      <c r="AC95" s="168"/>
      <c r="AD95" s="169"/>
      <c r="AE95" s="168"/>
      <c r="AF95" s="168"/>
      <c r="AG95" s="168"/>
      <c r="AH95" s="168"/>
      <c r="AI95" s="169"/>
      <c r="AJ95" s="237"/>
      <c r="AL95" s="238"/>
      <c r="AM95" s="174"/>
      <c r="AN95" s="174"/>
      <c r="AO95" s="174"/>
      <c r="AP95" s="174"/>
      <c r="AQ95" s="175"/>
      <c r="AR95" s="174"/>
      <c r="AS95" s="174"/>
      <c r="AT95" s="174"/>
      <c r="AU95" s="174"/>
      <c r="AV95" s="175"/>
      <c r="AW95" s="174"/>
      <c r="AX95" s="174"/>
      <c r="AY95" s="174"/>
      <c r="AZ95" s="174"/>
      <c r="BA95" s="175"/>
      <c r="BB95" s="281"/>
      <c r="BC95" s="136"/>
      <c r="BD95" s="96"/>
    </row>
    <row r="96" spans="1:56" ht="16.5" hidden="1" customHeight="1" outlineLevel="1" x14ac:dyDescent="0.25">
      <c r="A96" s="97"/>
      <c r="B96" s="238"/>
      <c r="C96" s="168"/>
      <c r="D96" s="168"/>
      <c r="E96" s="168"/>
      <c r="F96" s="168"/>
      <c r="G96" s="184"/>
      <c r="H96" s="168"/>
      <c r="I96" s="168"/>
      <c r="J96" s="168"/>
      <c r="K96" s="168"/>
      <c r="L96" s="169"/>
      <c r="M96" s="168"/>
      <c r="N96" s="168"/>
      <c r="O96" s="168"/>
      <c r="P96" s="168"/>
      <c r="Q96" s="169"/>
      <c r="R96" s="237"/>
      <c r="S96" s="137"/>
      <c r="T96" s="238"/>
      <c r="U96" s="168"/>
      <c r="V96" s="168"/>
      <c r="W96" s="168"/>
      <c r="X96" s="168"/>
      <c r="Y96" s="169"/>
      <c r="Z96" s="168"/>
      <c r="AA96" s="168"/>
      <c r="AB96" s="168"/>
      <c r="AC96" s="168"/>
      <c r="AD96" s="169"/>
      <c r="AE96" s="168"/>
      <c r="AF96" s="168"/>
      <c r="AG96" s="168"/>
      <c r="AH96" s="168"/>
      <c r="AI96" s="169"/>
      <c r="AJ96" s="237"/>
      <c r="AL96" s="238"/>
      <c r="AM96" s="174"/>
      <c r="AN96" s="174"/>
      <c r="AO96" s="174"/>
      <c r="AP96" s="174"/>
      <c r="AQ96" s="175"/>
      <c r="AR96" s="174"/>
      <c r="AS96" s="174"/>
      <c r="AT96" s="174"/>
      <c r="AU96" s="174"/>
      <c r="AV96" s="175"/>
      <c r="AW96" s="174"/>
      <c r="AX96" s="174"/>
      <c r="AY96" s="174"/>
      <c r="AZ96" s="174"/>
      <c r="BA96" s="175"/>
      <c r="BB96" s="281"/>
      <c r="BC96" s="136"/>
      <c r="BD96" s="96"/>
    </row>
    <row r="97" spans="1:56" ht="16.5" hidden="1" customHeight="1" outlineLevel="1" x14ac:dyDescent="0.25">
      <c r="A97" s="97"/>
      <c r="B97" s="238"/>
      <c r="C97" s="168"/>
      <c r="D97" s="168"/>
      <c r="E97" s="168"/>
      <c r="F97" s="168"/>
      <c r="G97" s="184"/>
      <c r="H97" s="168"/>
      <c r="I97" s="168"/>
      <c r="J97" s="168"/>
      <c r="K97" s="168"/>
      <c r="L97" s="169"/>
      <c r="M97" s="168"/>
      <c r="N97" s="168"/>
      <c r="O97" s="168"/>
      <c r="P97" s="168"/>
      <c r="Q97" s="169"/>
      <c r="R97" s="237"/>
      <c r="S97" s="137"/>
      <c r="T97" s="238"/>
      <c r="U97" s="168"/>
      <c r="V97" s="168"/>
      <c r="W97" s="168"/>
      <c r="X97" s="168"/>
      <c r="Y97" s="169"/>
      <c r="Z97" s="168"/>
      <c r="AA97" s="168"/>
      <c r="AB97" s="168"/>
      <c r="AC97" s="168"/>
      <c r="AD97" s="169"/>
      <c r="AE97" s="168"/>
      <c r="AF97" s="168"/>
      <c r="AG97" s="168"/>
      <c r="AH97" s="168"/>
      <c r="AI97" s="169"/>
      <c r="AJ97" s="237"/>
      <c r="AL97" s="238"/>
      <c r="AM97" s="174"/>
      <c r="AN97" s="174"/>
      <c r="AO97" s="174"/>
      <c r="AP97" s="174"/>
      <c r="AQ97" s="175"/>
      <c r="AR97" s="174"/>
      <c r="AS97" s="174"/>
      <c r="AT97" s="174"/>
      <c r="AU97" s="174"/>
      <c r="AV97" s="175"/>
      <c r="AW97" s="174"/>
      <c r="AX97" s="174"/>
      <c r="AY97" s="174"/>
      <c r="AZ97" s="174"/>
      <c r="BA97" s="175"/>
      <c r="BB97" s="281"/>
      <c r="BC97" s="136"/>
      <c r="BD97" s="96"/>
    </row>
    <row r="98" spans="1:56" ht="16.5" hidden="1" customHeight="1" outlineLevel="1" x14ac:dyDescent="0.25">
      <c r="A98" s="97"/>
      <c r="B98" s="238"/>
      <c r="C98" s="168"/>
      <c r="D98" s="168"/>
      <c r="E98" s="168"/>
      <c r="F98" s="168"/>
      <c r="G98" s="184"/>
      <c r="H98" s="168"/>
      <c r="I98" s="168"/>
      <c r="J98" s="168"/>
      <c r="K98" s="168"/>
      <c r="L98" s="169"/>
      <c r="M98" s="168"/>
      <c r="N98" s="168"/>
      <c r="O98" s="168"/>
      <c r="P98" s="168"/>
      <c r="Q98" s="169"/>
      <c r="R98" s="237"/>
      <c r="S98" s="137"/>
      <c r="T98" s="238"/>
      <c r="U98" s="168"/>
      <c r="V98" s="168"/>
      <c r="W98" s="168"/>
      <c r="X98" s="168"/>
      <c r="Y98" s="169"/>
      <c r="Z98" s="168"/>
      <c r="AA98" s="168"/>
      <c r="AB98" s="168"/>
      <c r="AC98" s="168"/>
      <c r="AD98" s="169"/>
      <c r="AE98" s="168"/>
      <c r="AF98" s="168"/>
      <c r="AG98" s="168"/>
      <c r="AH98" s="168"/>
      <c r="AI98" s="169"/>
      <c r="AJ98" s="237"/>
      <c r="AL98" s="238"/>
      <c r="AM98" s="174"/>
      <c r="AN98" s="174"/>
      <c r="AO98" s="174"/>
      <c r="AP98" s="174"/>
      <c r="AQ98" s="175"/>
      <c r="AR98" s="174"/>
      <c r="AS98" s="174"/>
      <c r="AT98" s="174"/>
      <c r="AU98" s="174"/>
      <c r="AV98" s="175"/>
      <c r="AW98" s="174"/>
      <c r="AX98" s="174"/>
      <c r="AY98" s="174"/>
      <c r="AZ98" s="174"/>
      <c r="BA98" s="175"/>
      <c r="BB98" s="281"/>
      <c r="BC98" s="136"/>
      <c r="BD98" s="96"/>
    </row>
    <row r="99" spans="1:56" ht="16.5" hidden="1" customHeight="1" outlineLevel="1" x14ac:dyDescent="0.25">
      <c r="A99" s="97"/>
      <c r="B99" s="238"/>
      <c r="C99" s="168"/>
      <c r="D99" s="168"/>
      <c r="E99" s="168"/>
      <c r="F99" s="168"/>
      <c r="G99" s="184"/>
      <c r="H99" s="168"/>
      <c r="I99" s="168"/>
      <c r="J99" s="168"/>
      <c r="K99" s="168"/>
      <c r="L99" s="169"/>
      <c r="M99" s="168"/>
      <c r="N99" s="168"/>
      <c r="O99" s="168"/>
      <c r="P99" s="168"/>
      <c r="Q99" s="169"/>
      <c r="R99" s="237"/>
      <c r="S99" s="137"/>
      <c r="T99" s="238"/>
      <c r="U99" s="168"/>
      <c r="V99" s="168"/>
      <c r="W99" s="168"/>
      <c r="X99" s="168"/>
      <c r="Y99" s="169"/>
      <c r="Z99" s="168"/>
      <c r="AA99" s="168"/>
      <c r="AB99" s="168"/>
      <c r="AC99" s="168"/>
      <c r="AD99" s="169"/>
      <c r="AE99" s="168"/>
      <c r="AF99" s="168"/>
      <c r="AG99" s="168"/>
      <c r="AH99" s="168"/>
      <c r="AI99" s="169"/>
      <c r="AJ99" s="237"/>
      <c r="AL99" s="238"/>
      <c r="AM99" s="174"/>
      <c r="AN99" s="174"/>
      <c r="AO99" s="174"/>
      <c r="AP99" s="174"/>
      <c r="AQ99" s="175"/>
      <c r="AR99" s="174"/>
      <c r="AS99" s="174"/>
      <c r="AT99" s="174"/>
      <c r="AU99" s="174"/>
      <c r="AV99" s="175"/>
      <c r="AW99" s="174"/>
      <c r="AX99" s="174"/>
      <c r="AY99" s="174"/>
      <c r="AZ99" s="174"/>
      <c r="BA99" s="175"/>
      <c r="BB99" s="281"/>
      <c r="BC99" s="136"/>
      <c r="BD99" s="96"/>
    </row>
    <row r="100" spans="1:56" ht="16.5" hidden="1" customHeight="1" outlineLevel="1" x14ac:dyDescent="0.25">
      <c r="A100" s="97"/>
      <c r="B100" s="238"/>
      <c r="C100" s="168"/>
      <c r="D100" s="168"/>
      <c r="E100" s="168"/>
      <c r="F100" s="168"/>
      <c r="G100" s="184"/>
      <c r="H100" s="168"/>
      <c r="I100" s="168"/>
      <c r="J100" s="168"/>
      <c r="K100" s="168"/>
      <c r="L100" s="169"/>
      <c r="M100" s="168"/>
      <c r="N100" s="168"/>
      <c r="O100" s="168"/>
      <c r="P100" s="168"/>
      <c r="Q100" s="169"/>
      <c r="R100" s="237"/>
      <c r="S100" s="137"/>
      <c r="T100" s="238"/>
      <c r="U100" s="168"/>
      <c r="V100" s="168"/>
      <c r="W100" s="168"/>
      <c r="X100" s="168"/>
      <c r="Y100" s="169"/>
      <c r="Z100" s="168"/>
      <c r="AA100" s="168"/>
      <c r="AB100" s="168"/>
      <c r="AC100" s="168"/>
      <c r="AD100" s="169"/>
      <c r="AE100" s="168"/>
      <c r="AF100" s="168"/>
      <c r="AG100" s="168"/>
      <c r="AH100" s="168"/>
      <c r="AI100" s="169"/>
      <c r="AJ100" s="237"/>
      <c r="AL100" s="238"/>
      <c r="AM100" s="174"/>
      <c r="AN100" s="174"/>
      <c r="AO100" s="174"/>
      <c r="AP100" s="174"/>
      <c r="AQ100" s="175"/>
      <c r="AR100" s="174"/>
      <c r="AS100" s="174"/>
      <c r="AT100" s="174"/>
      <c r="AU100" s="174"/>
      <c r="AV100" s="175"/>
      <c r="AW100" s="174"/>
      <c r="AX100" s="174"/>
      <c r="AY100" s="174"/>
      <c r="AZ100" s="174"/>
      <c r="BA100" s="175"/>
      <c r="BB100" s="281"/>
      <c r="BC100" s="136"/>
      <c r="BD100" s="96"/>
    </row>
    <row r="101" spans="1:56" ht="16.5" hidden="1" customHeight="1" outlineLevel="1" x14ac:dyDescent="0.25">
      <c r="A101" s="97"/>
      <c r="B101" s="238"/>
      <c r="C101" s="168"/>
      <c r="D101" s="168"/>
      <c r="E101" s="168"/>
      <c r="F101" s="168"/>
      <c r="G101" s="184"/>
      <c r="H101" s="168"/>
      <c r="I101" s="168"/>
      <c r="J101" s="168"/>
      <c r="K101" s="168"/>
      <c r="L101" s="169"/>
      <c r="M101" s="168"/>
      <c r="N101" s="168"/>
      <c r="O101" s="168"/>
      <c r="P101" s="168"/>
      <c r="Q101" s="169"/>
      <c r="R101" s="237"/>
      <c r="S101" s="137"/>
      <c r="T101" s="238"/>
      <c r="U101" s="168"/>
      <c r="V101" s="168"/>
      <c r="W101" s="168"/>
      <c r="X101" s="168"/>
      <c r="Y101" s="169"/>
      <c r="Z101" s="168"/>
      <c r="AA101" s="168"/>
      <c r="AB101" s="168"/>
      <c r="AC101" s="168"/>
      <c r="AD101" s="169"/>
      <c r="AE101" s="168"/>
      <c r="AF101" s="168"/>
      <c r="AG101" s="168"/>
      <c r="AH101" s="168"/>
      <c r="AI101" s="169"/>
      <c r="AJ101" s="237"/>
      <c r="AL101" s="238"/>
      <c r="AM101" s="174"/>
      <c r="AN101" s="174"/>
      <c r="AO101" s="174"/>
      <c r="AP101" s="174"/>
      <c r="AQ101" s="175"/>
      <c r="AR101" s="174"/>
      <c r="AS101" s="174"/>
      <c r="AT101" s="174"/>
      <c r="AU101" s="174"/>
      <c r="AV101" s="175"/>
      <c r="AW101" s="174"/>
      <c r="AX101" s="174"/>
      <c r="AY101" s="174"/>
      <c r="AZ101" s="174"/>
      <c r="BA101" s="175"/>
      <c r="BB101" s="281"/>
      <c r="BC101" s="136"/>
      <c r="BD101" s="96"/>
    </row>
    <row r="102" spans="1:56" ht="16.5" hidden="1" customHeight="1" outlineLevel="1" x14ac:dyDescent="0.25">
      <c r="A102" s="97"/>
      <c r="B102" s="238"/>
      <c r="C102" s="168"/>
      <c r="D102" s="168"/>
      <c r="E102" s="168"/>
      <c r="F102" s="168"/>
      <c r="G102" s="184"/>
      <c r="H102" s="168"/>
      <c r="I102" s="168"/>
      <c r="J102" s="168"/>
      <c r="K102" s="168"/>
      <c r="L102" s="169"/>
      <c r="M102" s="168"/>
      <c r="N102" s="168"/>
      <c r="O102" s="168"/>
      <c r="P102" s="168"/>
      <c r="Q102" s="169"/>
      <c r="R102" s="237"/>
      <c r="S102" s="137"/>
      <c r="T102" s="238"/>
      <c r="U102" s="168"/>
      <c r="V102" s="168"/>
      <c r="W102" s="168"/>
      <c r="X102" s="168"/>
      <c r="Y102" s="169"/>
      <c r="Z102" s="168"/>
      <c r="AA102" s="168"/>
      <c r="AB102" s="168"/>
      <c r="AC102" s="168"/>
      <c r="AD102" s="169"/>
      <c r="AE102" s="168"/>
      <c r="AF102" s="168"/>
      <c r="AG102" s="168"/>
      <c r="AH102" s="168"/>
      <c r="AI102" s="169"/>
      <c r="AJ102" s="237"/>
      <c r="AL102" s="238"/>
      <c r="AM102" s="174"/>
      <c r="AN102" s="174"/>
      <c r="AO102" s="174"/>
      <c r="AP102" s="174"/>
      <c r="AQ102" s="175"/>
      <c r="AR102" s="174"/>
      <c r="AS102" s="174"/>
      <c r="AT102" s="174"/>
      <c r="AU102" s="174"/>
      <c r="AV102" s="175"/>
      <c r="AW102" s="174"/>
      <c r="AX102" s="174"/>
      <c r="AY102" s="174"/>
      <c r="AZ102" s="174"/>
      <c r="BA102" s="175"/>
      <c r="BB102" s="281"/>
      <c r="BC102" s="136"/>
      <c r="BD102" s="96"/>
    </row>
    <row r="103" spans="1:56" ht="16.5" hidden="1" customHeight="1" outlineLevel="1" x14ac:dyDescent="0.25">
      <c r="A103" s="97"/>
      <c r="B103" s="238"/>
      <c r="C103" s="168"/>
      <c r="D103" s="168"/>
      <c r="E103" s="168"/>
      <c r="F103" s="168"/>
      <c r="G103" s="184"/>
      <c r="H103" s="168"/>
      <c r="I103" s="168"/>
      <c r="J103" s="168"/>
      <c r="K103" s="168"/>
      <c r="L103" s="169"/>
      <c r="M103" s="168"/>
      <c r="N103" s="168"/>
      <c r="O103" s="168"/>
      <c r="P103" s="168"/>
      <c r="Q103" s="169"/>
      <c r="R103" s="237"/>
      <c r="S103" s="137"/>
      <c r="T103" s="238"/>
      <c r="U103" s="168"/>
      <c r="V103" s="168"/>
      <c r="W103" s="168"/>
      <c r="X103" s="168"/>
      <c r="Y103" s="169"/>
      <c r="Z103" s="168"/>
      <c r="AA103" s="168"/>
      <c r="AB103" s="168"/>
      <c r="AC103" s="168"/>
      <c r="AD103" s="169"/>
      <c r="AE103" s="168"/>
      <c r="AF103" s="168"/>
      <c r="AG103" s="168"/>
      <c r="AH103" s="168"/>
      <c r="AI103" s="169"/>
      <c r="AJ103" s="237"/>
      <c r="AL103" s="238"/>
      <c r="AM103" s="174"/>
      <c r="AN103" s="174"/>
      <c r="AO103" s="174"/>
      <c r="AP103" s="174"/>
      <c r="AQ103" s="175"/>
      <c r="AR103" s="174"/>
      <c r="AS103" s="174"/>
      <c r="AT103" s="174"/>
      <c r="AU103" s="174"/>
      <c r="AV103" s="175"/>
      <c r="AW103" s="174"/>
      <c r="AX103" s="174"/>
      <c r="AY103" s="174"/>
      <c r="AZ103" s="174"/>
      <c r="BA103" s="175"/>
      <c r="BB103" s="281"/>
      <c r="BC103" s="136"/>
      <c r="BD103" s="96"/>
    </row>
    <row r="104" spans="1:56" ht="16.5" hidden="1" customHeight="1" outlineLevel="1" x14ac:dyDescent="0.25">
      <c r="A104" s="97"/>
      <c r="B104" s="238"/>
      <c r="C104" s="168"/>
      <c r="D104" s="168"/>
      <c r="E104" s="168"/>
      <c r="F104" s="168"/>
      <c r="G104" s="184"/>
      <c r="H104" s="168"/>
      <c r="I104" s="168"/>
      <c r="J104" s="168"/>
      <c r="K104" s="168"/>
      <c r="L104" s="169"/>
      <c r="M104" s="168"/>
      <c r="N104" s="168"/>
      <c r="O104" s="168"/>
      <c r="P104" s="168"/>
      <c r="Q104" s="169"/>
      <c r="R104" s="237"/>
      <c r="S104" s="137"/>
      <c r="T104" s="238"/>
      <c r="U104" s="168"/>
      <c r="V104" s="168"/>
      <c r="W104" s="168"/>
      <c r="X104" s="168"/>
      <c r="Y104" s="169"/>
      <c r="Z104" s="168"/>
      <c r="AA104" s="168"/>
      <c r="AB104" s="168"/>
      <c r="AC104" s="168"/>
      <c r="AD104" s="169"/>
      <c r="AE104" s="168"/>
      <c r="AF104" s="168"/>
      <c r="AG104" s="168"/>
      <c r="AH104" s="168"/>
      <c r="AI104" s="169"/>
      <c r="AJ104" s="237"/>
      <c r="AL104" s="238"/>
      <c r="AM104" s="174"/>
      <c r="AN104" s="174"/>
      <c r="AO104" s="174"/>
      <c r="AP104" s="174"/>
      <c r="AQ104" s="175"/>
      <c r="AR104" s="174"/>
      <c r="AS104" s="174"/>
      <c r="AT104" s="174"/>
      <c r="AU104" s="174"/>
      <c r="AV104" s="175"/>
      <c r="AW104" s="174"/>
      <c r="AX104" s="174"/>
      <c r="AY104" s="174"/>
      <c r="AZ104" s="174"/>
      <c r="BA104" s="175"/>
      <c r="BB104" s="281"/>
      <c r="BC104" s="136"/>
      <c r="BD104" s="96"/>
    </row>
    <row r="105" spans="1:56" ht="16.5" hidden="1" customHeight="1" outlineLevel="1" x14ac:dyDescent="0.25">
      <c r="A105" s="97"/>
      <c r="B105" s="238"/>
      <c r="C105" s="168"/>
      <c r="D105" s="168"/>
      <c r="E105" s="168"/>
      <c r="F105" s="168"/>
      <c r="G105" s="184"/>
      <c r="H105" s="168"/>
      <c r="I105" s="168"/>
      <c r="J105" s="168"/>
      <c r="K105" s="168"/>
      <c r="L105" s="169"/>
      <c r="M105" s="168"/>
      <c r="N105" s="168"/>
      <c r="O105" s="168"/>
      <c r="P105" s="168"/>
      <c r="Q105" s="169"/>
      <c r="R105" s="237"/>
      <c r="S105" s="137"/>
      <c r="T105" s="238"/>
      <c r="U105" s="168"/>
      <c r="V105" s="168"/>
      <c r="W105" s="168"/>
      <c r="X105" s="168"/>
      <c r="Y105" s="169"/>
      <c r="Z105" s="168"/>
      <c r="AA105" s="168"/>
      <c r="AB105" s="168"/>
      <c r="AC105" s="168"/>
      <c r="AD105" s="169"/>
      <c r="AE105" s="168"/>
      <c r="AF105" s="168"/>
      <c r="AG105" s="168"/>
      <c r="AH105" s="168"/>
      <c r="AI105" s="169"/>
      <c r="AJ105" s="237"/>
      <c r="AL105" s="238"/>
      <c r="AM105" s="174"/>
      <c r="AN105" s="174"/>
      <c r="AO105" s="174"/>
      <c r="AP105" s="174"/>
      <c r="AQ105" s="175"/>
      <c r="AR105" s="174"/>
      <c r="AS105" s="174"/>
      <c r="AT105" s="174"/>
      <c r="AU105" s="174"/>
      <c r="AV105" s="175"/>
      <c r="AW105" s="174"/>
      <c r="AX105" s="174"/>
      <c r="AY105" s="174"/>
      <c r="AZ105" s="174"/>
      <c r="BA105" s="175"/>
      <c r="BB105" s="281"/>
      <c r="BC105" s="136"/>
      <c r="BD105" s="96"/>
    </row>
    <row r="106" spans="1:56" ht="16.5" hidden="1" customHeight="1" outlineLevel="1" x14ac:dyDescent="0.25">
      <c r="A106" s="97"/>
      <c r="B106" s="238"/>
      <c r="C106" s="168"/>
      <c r="D106" s="168"/>
      <c r="E106" s="168"/>
      <c r="F106" s="168"/>
      <c r="G106" s="184"/>
      <c r="H106" s="168"/>
      <c r="I106" s="168"/>
      <c r="J106" s="168"/>
      <c r="K106" s="168"/>
      <c r="L106" s="169"/>
      <c r="M106" s="168"/>
      <c r="N106" s="168"/>
      <c r="O106" s="168"/>
      <c r="P106" s="168"/>
      <c r="Q106" s="169"/>
      <c r="R106" s="237"/>
      <c r="S106" s="137"/>
      <c r="T106" s="238"/>
      <c r="U106" s="168"/>
      <c r="V106" s="168"/>
      <c r="W106" s="168"/>
      <c r="X106" s="168"/>
      <c r="Y106" s="169"/>
      <c r="Z106" s="168"/>
      <c r="AA106" s="168"/>
      <c r="AB106" s="168"/>
      <c r="AC106" s="168"/>
      <c r="AD106" s="169"/>
      <c r="AE106" s="168"/>
      <c r="AF106" s="168"/>
      <c r="AG106" s="168"/>
      <c r="AH106" s="168"/>
      <c r="AI106" s="169"/>
      <c r="AJ106" s="237"/>
      <c r="AL106" s="238"/>
      <c r="AM106" s="174"/>
      <c r="AN106" s="174"/>
      <c r="AO106" s="174"/>
      <c r="AP106" s="174"/>
      <c r="AQ106" s="175"/>
      <c r="AR106" s="174"/>
      <c r="AS106" s="174"/>
      <c r="AT106" s="174"/>
      <c r="AU106" s="174"/>
      <c r="AV106" s="175"/>
      <c r="AW106" s="174"/>
      <c r="AX106" s="174"/>
      <c r="AY106" s="174"/>
      <c r="AZ106" s="174"/>
      <c r="BA106" s="175"/>
      <c r="BB106" s="281"/>
      <c r="BC106" s="136"/>
      <c r="BD106" s="96"/>
    </row>
    <row r="107" spans="1:56" ht="16.5" hidden="1" customHeight="1" outlineLevel="1" x14ac:dyDescent="0.25">
      <c r="A107" s="97"/>
      <c r="B107" s="238"/>
      <c r="C107" s="168"/>
      <c r="D107" s="168"/>
      <c r="E107" s="168"/>
      <c r="F107" s="168"/>
      <c r="G107" s="184"/>
      <c r="H107" s="168"/>
      <c r="I107" s="168"/>
      <c r="J107" s="168"/>
      <c r="K107" s="168"/>
      <c r="L107" s="169"/>
      <c r="M107" s="168"/>
      <c r="N107" s="168"/>
      <c r="O107" s="168"/>
      <c r="P107" s="168"/>
      <c r="Q107" s="169"/>
      <c r="R107" s="237"/>
      <c r="S107" s="137"/>
      <c r="T107" s="238"/>
      <c r="U107" s="168"/>
      <c r="V107" s="168"/>
      <c r="W107" s="168"/>
      <c r="X107" s="168"/>
      <c r="Y107" s="169"/>
      <c r="Z107" s="168"/>
      <c r="AA107" s="168"/>
      <c r="AB107" s="168"/>
      <c r="AC107" s="168"/>
      <c r="AD107" s="169"/>
      <c r="AE107" s="168"/>
      <c r="AF107" s="168"/>
      <c r="AG107" s="168"/>
      <c r="AH107" s="168"/>
      <c r="AI107" s="169"/>
      <c r="AJ107" s="237"/>
      <c r="AL107" s="238"/>
      <c r="AM107" s="174"/>
      <c r="AN107" s="174"/>
      <c r="AO107" s="174"/>
      <c r="AP107" s="174"/>
      <c r="AQ107" s="175"/>
      <c r="AR107" s="174"/>
      <c r="AS107" s="174"/>
      <c r="AT107" s="174"/>
      <c r="AU107" s="174"/>
      <c r="AV107" s="175"/>
      <c r="AW107" s="174"/>
      <c r="AX107" s="174"/>
      <c r="AY107" s="174"/>
      <c r="AZ107" s="174"/>
      <c r="BA107" s="175"/>
      <c r="BB107" s="281"/>
      <c r="BC107" s="136"/>
      <c r="BD107" s="96"/>
    </row>
    <row r="108" spans="1:56" ht="16.5" hidden="1" customHeight="1" outlineLevel="1" x14ac:dyDescent="0.25">
      <c r="A108" s="97"/>
      <c r="B108" s="238"/>
      <c r="C108" s="168"/>
      <c r="D108" s="168"/>
      <c r="E108" s="168"/>
      <c r="F108" s="168"/>
      <c r="G108" s="184"/>
      <c r="H108" s="168"/>
      <c r="I108" s="168"/>
      <c r="J108" s="168"/>
      <c r="K108" s="168"/>
      <c r="L108" s="169"/>
      <c r="M108" s="168"/>
      <c r="N108" s="168"/>
      <c r="O108" s="168"/>
      <c r="P108" s="168"/>
      <c r="Q108" s="169"/>
      <c r="R108" s="237"/>
      <c r="S108" s="137"/>
      <c r="T108" s="238"/>
      <c r="U108" s="168"/>
      <c r="V108" s="168"/>
      <c r="W108" s="168"/>
      <c r="X108" s="170"/>
      <c r="Y108" s="169"/>
      <c r="Z108" s="170"/>
      <c r="AA108" s="168"/>
      <c r="AB108" s="168"/>
      <c r="AC108" s="168"/>
      <c r="AD108" s="171"/>
      <c r="AE108" s="168"/>
      <c r="AF108" s="168"/>
      <c r="AG108" s="168"/>
      <c r="AH108" s="168"/>
      <c r="AI108" s="169"/>
      <c r="AJ108" s="237"/>
      <c r="AL108" s="238"/>
      <c r="AM108" s="174"/>
      <c r="AN108" s="174"/>
      <c r="AO108" s="174"/>
      <c r="AP108" s="174"/>
      <c r="AQ108" s="175"/>
      <c r="AR108" s="174"/>
      <c r="AS108" s="174"/>
      <c r="AT108" s="174"/>
      <c r="AU108" s="174"/>
      <c r="AV108" s="175"/>
      <c r="AW108" s="174"/>
      <c r="AX108" s="174"/>
      <c r="AY108" s="174"/>
      <c r="AZ108" s="174"/>
      <c r="BA108" s="175"/>
      <c r="BB108" s="281"/>
      <c r="BC108" s="136"/>
      <c r="BD108" s="96"/>
    </row>
    <row r="109" spans="1:56" ht="16.5" hidden="1" customHeight="1" outlineLevel="1" x14ac:dyDescent="0.25">
      <c r="A109" s="97"/>
      <c r="B109" s="238"/>
      <c r="C109" s="168"/>
      <c r="D109" s="168"/>
      <c r="E109" s="168"/>
      <c r="F109" s="168"/>
      <c r="G109" s="184"/>
      <c r="H109" s="168"/>
      <c r="I109" s="168"/>
      <c r="J109" s="168"/>
      <c r="K109" s="168"/>
      <c r="L109" s="169"/>
      <c r="M109" s="168"/>
      <c r="N109" s="168"/>
      <c r="O109" s="168"/>
      <c r="P109" s="168"/>
      <c r="Q109" s="169"/>
      <c r="R109" s="237"/>
      <c r="S109" s="137"/>
      <c r="T109" s="247"/>
      <c r="U109" s="172"/>
      <c r="V109" s="172"/>
      <c r="W109" s="172"/>
      <c r="X109" s="172"/>
      <c r="Y109" s="173"/>
      <c r="Z109" s="172"/>
      <c r="AA109" s="172"/>
      <c r="AB109" s="172"/>
      <c r="AC109" s="172"/>
      <c r="AD109" s="173"/>
      <c r="AE109" s="172"/>
      <c r="AF109" s="172"/>
      <c r="AG109" s="172"/>
      <c r="AH109" s="168"/>
      <c r="AI109" s="173"/>
      <c r="AJ109" s="258"/>
      <c r="AL109" s="238"/>
      <c r="AM109" s="174"/>
      <c r="AN109" s="174"/>
      <c r="AO109" s="174"/>
      <c r="AP109" s="174"/>
      <c r="AQ109" s="175"/>
      <c r="AR109" s="174"/>
      <c r="AS109" s="174"/>
      <c r="AT109" s="174"/>
      <c r="AU109" s="174"/>
      <c r="AV109" s="175"/>
      <c r="AW109" s="174"/>
      <c r="AX109" s="174"/>
      <c r="AY109" s="174"/>
      <c r="AZ109" s="174"/>
      <c r="BA109" s="175"/>
      <c r="BB109" s="281"/>
      <c r="BC109" s="136"/>
      <c r="BD109" s="96"/>
    </row>
    <row r="110" spans="1:56" ht="33.75" customHeight="1" collapsed="1" thickBot="1" x14ac:dyDescent="0.3">
      <c r="A110" s="97"/>
      <c r="B110" s="239" t="s">
        <v>15</v>
      </c>
      <c r="C110" s="240">
        <f t="shared" ref="C110:M110" si="107">SUM(C80:C94)</f>
        <v>0</v>
      </c>
      <c r="D110" s="240">
        <f t="shared" si="107"/>
        <v>0</v>
      </c>
      <c r="E110" s="240">
        <f t="shared" si="107"/>
        <v>0</v>
      </c>
      <c r="F110" s="240">
        <f t="shared" si="107"/>
        <v>0</v>
      </c>
      <c r="G110" s="241">
        <f t="shared" si="107"/>
        <v>0</v>
      </c>
      <c r="H110" s="240">
        <f t="shared" si="107"/>
        <v>0</v>
      </c>
      <c r="I110" s="240">
        <f t="shared" si="107"/>
        <v>0</v>
      </c>
      <c r="J110" s="240">
        <f t="shared" si="107"/>
        <v>0</v>
      </c>
      <c r="K110" s="240">
        <f t="shared" si="107"/>
        <v>0</v>
      </c>
      <c r="L110" s="242">
        <f t="shared" si="107"/>
        <v>0</v>
      </c>
      <c r="M110" s="240">
        <f t="shared" si="107"/>
        <v>0</v>
      </c>
      <c r="N110" s="243">
        <f>SUM(N81:N94)</f>
        <v>0</v>
      </c>
      <c r="O110" s="240">
        <f>SUM(O80:O94)</f>
        <v>0</v>
      </c>
      <c r="P110" s="240">
        <f>SUM(P80:P94)</f>
        <v>0</v>
      </c>
      <c r="Q110" s="242">
        <f>SUM(Q80:Q94)</f>
        <v>0</v>
      </c>
      <c r="R110" s="244">
        <f>SUM(R80:R94)</f>
        <v>0</v>
      </c>
      <c r="S110" s="138"/>
      <c r="T110" s="239" t="s">
        <v>15</v>
      </c>
      <c r="U110" s="240">
        <f t="shared" ref="U110:AE110" si="108">SUM(U80:U94)</f>
        <v>0</v>
      </c>
      <c r="V110" s="240">
        <f t="shared" si="108"/>
        <v>0</v>
      </c>
      <c r="W110" s="240">
        <f t="shared" si="108"/>
        <v>0</v>
      </c>
      <c r="X110" s="240">
        <f t="shared" si="108"/>
        <v>0</v>
      </c>
      <c r="Y110" s="242">
        <f t="shared" si="108"/>
        <v>0</v>
      </c>
      <c r="Z110" s="240">
        <f t="shared" si="108"/>
        <v>0</v>
      </c>
      <c r="AA110" s="240">
        <f t="shared" si="108"/>
        <v>0</v>
      </c>
      <c r="AB110" s="240">
        <f t="shared" si="108"/>
        <v>0</v>
      </c>
      <c r="AC110" s="240">
        <f t="shared" si="108"/>
        <v>0</v>
      </c>
      <c r="AD110" s="242">
        <f t="shared" si="108"/>
        <v>0</v>
      </c>
      <c r="AE110" s="240">
        <f t="shared" si="108"/>
        <v>0</v>
      </c>
      <c r="AF110" s="243">
        <f>SUM(AF81:AF94)</f>
        <v>0</v>
      </c>
      <c r="AG110" s="240">
        <f>SUM(AG80:AG94)</f>
        <v>0</v>
      </c>
      <c r="AH110" s="240">
        <f>SUM(AH80:AH94)</f>
        <v>0</v>
      </c>
      <c r="AI110" s="242">
        <f>SUM(AI80:AI94)</f>
        <v>0</v>
      </c>
      <c r="AJ110" s="244">
        <f>SUM(AJ80:AJ94)</f>
        <v>0</v>
      </c>
      <c r="AL110" s="282" t="s">
        <v>15</v>
      </c>
      <c r="AM110" s="283">
        <f t="shared" ref="AM110:AW110" si="109">SUM(AM80:AM94)</f>
        <v>0</v>
      </c>
      <c r="AN110" s="283">
        <f t="shared" si="109"/>
        <v>0</v>
      </c>
      <c r="AO110" s="283">
        <f t="shared" si="109"/>
        <v>0</v>
      </c>
      <c r="AP110" s="283">
        <f t="shared" si="109"/>
        <v>0</v>
      </c>
      <c r="AQ110" s="284">
        <f t="shared" si="109"/>
        <v>0</v>
      </c>
      <c r="AR110" s="283">
        <f t="shared" si="109"/>
        <v>0</v>
      </c>
      <c r="AS110" s="283">
        <f t="shared" si="109"/>
        <v>0</v>
      </c>
      <c r="AT110" s="283">
        <f t="shared" si="109"/>
        <v>0</v>
      </c>
      <c r="AU110" s="283">
        <f t="shared" si="109"/>
        <v>0</v>
      </c>
      <c r="AV110" s="284">
        <f t="shared" si="109"/>
        <v>0</v>
      </c>
      <c r="AW110" s="283">
        <f t="shared" si="109"/>
        <v>0</v>
      </c>
      <c r="AX110" s="285">
        <f>SUM(AX81:AX94)</f>
        <v>0</v>
      </c>
      <c r="AY110" s="283">
        <f>SUM(AY80:AY94)</f>
        <v>0</v>
      </c>
      <c r="AZ110" s="283">
        <f>SUM(AZ80:AZ94)</f>
        <v>0</v>
      </c>
      <c r="BA110" s="284">
        <f>SUM(BA80:BA94)</f>
        <v>0</v>
      </c>
      <c r="BB110" s="286">
        <f>SUM(BB80:BB94)</f>
        <v>0</v>
      </c>
      <c r="BC110" s="136"/>
      <c r="BD110" s="96"/>
    </row>
    <row r="111" spans="1:56" ht="15.75" customHeight="1" thickBot="1" x14ac:dyDescent="0.3">
      <c r="A111" s="97"/>
      <c r="B111" s="139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101"/>
      <c r="T111" s="139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L111" s="140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96"/>
      <c r="BD111" s="96"/>
    </row>
    <row r="112" spans="1:56" ht="33" customHeight="1" x14ac:dyDescent="0.25">
      <c r="A112" s="110"/>
      <c r="B112" s="338" t="s">
        <v>32</v>
      </c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40"/>
      <c r="S112" s="111"/>
      <c r="T112" s="338" t="s">
        <v>32</v>
      </c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40"/>
      <c r="AL112" s="329" t="s">
        <v>32</v>
      </c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1"/>
      <c r="BC112" s="96"/>
      <c r="BD112" s="96"/>
    </row>
    <row r="113" spans="1:56" s="119" customFormat="1" ht="15.75" x14ac:dyDescent="0.25">
      <c r="A113" s="117"/>
      <c r="B113" s="222" t="s">
        <v>1</v>
      </c>
      <c r="C113" s="92" t="s">
        <v>2</v>
      </c>
      <c r="D113" s="92" t="s">
        <v>3</v>
      </c>
      <c r="E113" s="92" t="s">
        <v>4</v>
      </c>
      <c r="F113" s="92" t="s">
        <v>5</v>
      </c>
      <c r="G113" s="92" t="s">
        <v>19</v>
      </c>
      <c r="H113" s="92" t="s">
        <v>6</v>
      </c>
      <c r="I113" s="92" t="s">
        <v>7</v>
      </c>
      <c r="J113" s="92" t="s">
        <v>8</v>
      </c>
      <c r="K113" s="92" t="s">
        <v>9</v>
      </c>
      <c r="L113" s="92" t="s">
        <v>20</v>
      </c>
      <c r="M113" s="92" t="s">
        <v>10</v>
      </c>
      <c r="N113" s="92" t="s">
        <v>11</v>
      </c>
      <c r="O113" s="92" t="s">
        <v>12</v>
      </c>
      <c r="P113" s="92" t="s">
        <v>13</v>
      </c>
      <c r="Q113" s="92" t="s">
        <v>21</v>
      </c>
      <c r="R113" s="223" t="s">
        <v>14</v>
      </c>
      <c r="S113" s="118"/>
      <c r="T113" s="222" t="s">
        <v>1</v>
      </c>
      <c r="U113" s="92" t="s">
        <v>2</v>
      </c>
      <c r="V113" s="92" t="s">
        <v>3</v>
      </c>
      <c r="W113" s="92" t="s">
        <v>4</v>
      </c>
      <c r="X113" s="92" t="s">
        <v>5</v>
      </c>
      <c r="Y113" s="92" t="s">
        <v>19</v>
      </c>
      <c r="Z113" s="92" t="s">
        <v>6</v>
      </c>
      <c r="AA113" s="92" t="s">
        <v>7</v>
      </c>
      <c r="AB113" s="92" t="s">
        <v>8</v>
      </c>
      <c r="AC113" s="92" t="s">
        <v>9</v>
      </c>
      <c r="AD113" s="92" t="s">
        <v>20</v>
      </c>
      <c r="AE113" s="92" t="s">
        <v>10</v>
      </c>
      <c r="AF113" s="92" t="s">
        <v>11</v>
      </c>
      <c r="AG113" s="92" t="s">
        <v>12</v>
      </c>
      <c r="AH113" s="92" t="s">
        <v>13</v>
      </c>
      <c r="AI113" s="92" t="s">
        <v>21</v>
      </c>
      <c r="AJ113" s="223" t="s">
        <v>14</v>
      </c>
      <c r="AL113" s="272" t="s">
        <v>1</v>
      </c>
      <c r="AM113" s="120" t="s">
        <v>2</v>
      </c>
      <c r="AN113" s="120" t="s">
        <v>3</v>
      </c>
      <c r="AO113" s="120" t="s">
        <v>4</v>
      </c>
      <c r="AP113" s="120" t="s">
        <v>5</v>
      </c>
      <c r="AQ113" s="120" t="s">
        <v>19</v>
      </c>
      <c r="AR113" s="120" t="s">
        <v>6</v>
      </c>
      <c r="AS113" s="120" t="s">
        <v>7</v>
      </c>
      <c r="AT113" s="120" t="s">
        <v>8</v>
      </c>
      <c r="AU113" s="120" t="s">
        <v>9</v>
      </c>
      <c r="AV113" s="120" t="s">
        <v>20</v>
      </c>
      <c r="AW113" s="120" t="s">
        <v>10</v>
      </c>
      <c r="AX113" s="120" t="s">
        <v>11</v>
      </c>
      <c r="AY113" s="120" t="s">
        <v>12</v>
      </c>
      <c r="AZ113" s="120" t="s">
        <v>13</v>
      </c>
      <c r="BA113" s="120" t="s">
        <v>21</v>
      </c>
      <c r="BB113" s="273" t="s">
        <v>14</v>
      </c>
      <c r="BC113" s="121"/>
      <c r="BD113" s="121"/>
    </row>
    <row r="114" spans="1:56" ht="15.75" customHeight="1" outlineLevel="1" x14ac:dyDescent="0.25">
      <c r="A114" s="110"/>
      <c r="B114" s="215" t="s">
        <v>156</v>
      </c>
      <c r="C114" s="176">
        <f>+'G1'!B23</f>
        <v>0</v>
      </c>
      <c r="D114" s="176">
        <f>+'G1'!C23</f>
        <v>0</v>
      </c>
      <c r="E114" s="176">
        <f>+'G1'!D23</f>
        <v>0</v>
      </c>
      <c r="F114" s="176">
        <f>+'G1'!E23</f>
        <v>0</v>
      </c>
      <c r="G114" s="177">
        <f>SUM(C114:F114)</f>
        <v>0</v>
      </c>
      <c r="H114" s="168">
        <f>+'G1'!G23</f>
        <v>0</v>
      </c>
      <c r="I114" s="168">
        <f>+'G1'!H23</f>
        <v>0</v>
      </c>
      <c r="J114" s="168">
        <f>+'G1'!I23</f>
        <v>0</v>
      </c>
      <c r="K114" s="168">
        <f>+'G1'!J23</f>
        <v>0</v>
      </c>
      <c r="L114" s="177">
        <f>SUM(H114:K114)</f>
        <v>0</v>
      </c>
      <c r="M114" s="168">
        <f>+'G1'!L23</f>
        <v>0</v>
      </c>
      <c r="N114" s="168">
        <f>+'G1'!M23</f>
        <v>0</v>
      </c>
      <c r="O114" s="168">
        <f>+'G1'!N23</f>
        <v>0</v>
      </c>
      <c r="P114" s="168">
        <f>+'G1'!O23</f>
        <v>0</v>
      </c>
      <c r="Q114" s="177">
        <f>SUM(M114:P114)</f>
        <v>0</v>
      </c>
      <c r="R114" s="245">
        <f>+C114+D114+E114+F114+H114+I114+J114+K114+M114+N114+O114+P114</f>
        <v>0</v>
      </c>
      <c r="S114" s="111"/>
      <c r="T114" s="215" t="s">
        <v>156</v>
      </c>
      <c r="U114" s="176">
        <f>+'G1'!B38</f>
        <v>0</v>
      </c>
      <c r="V114" s="176">
        <f>+'G1'!C38</f>
        <v>0</v>
      </c>
      <c r="W114" s="176">
        <f>+'G1'!D38</f>
        <v>0</v>
      </c>
      <c r="X114" s="176">
        <f>+'G1'!E38</f>
        <v>0</v>
      </c>
      <c r="Y114" s="177">
        <f>SUM(U114:X114)</f>
        <v>0</v>
      </c>
      <c r="Z114" s="168">
        <f>+'G1'!G38</f>
        <v>0</v>
      </c>
      <c r="AA114" s="168">
        <f>+'G1'!H38</f>
        <v>0</v>
      </c>
      <c r="AB114" s="168">
        <f>+'G1'!I38</f>
        <v>0</v>
      </c>
      <c r="AC114" s="168">
        <f>+'G1'!J38</f>
        <v>0</v>
      </c>
      <c r="AD114" s="177">
        <f>SUM(Z114:AC114)</f>
        <v>0</v>
      </c>
      <c r="AE114" s="168">
        <f>+'G1'!L38</f>
        <v>0</v>
      </c>
      <c r="AF114" s="168">
        <f>+'G1'!M38</f>
        <v>0</v>
      </c>
      <c r="AG114" s="168">
        <f>+'G1'!N38</f>
        <v>0</v>
      </c>
      <c r="AH114" s="168">
        <f>+'G1'!O38</f>
        <v>0</v>
      </c>
      <c r="AI114" s="177">
        <f>SUM(AE114:AH114)</f>
        <v>0</v>
      </c>
      <c r="AJ114" s="245">
        <f>+U114+V114+W114+X114+Z114+AA114+AB114+AC114+AE114+AF114+AG114+AH114</f>
        <v>0</v>
      </c>
      <c r="AL114" s="215" t="s">
        <v>156</v>
      </c>
      <c r="AM114" s="181">
        <f>+C114+U114</f>
        <v>0</v>
      </c>
      <c r="AN114" s="181">
        <f t="shared" ref="AN114:AP128" si="110">+D114+V114</f>
        <v>0</v>
      </c>
      <c r="AO114" s="181">
        <f t="shared" si="110"/>
        <v>0</v>
      </c>
      <c r="AP114" s="181">
        <f t="shared" si="110"/>
        <v>0</v>
      </c>
      <c r="AQ114" s="182">
        <f>SUM(AM114:AP114)</f>
        <v>0</v>
      </c>
      <c r="AR114" s="174">
        <f>+H114+Z114</f>
        <v>0</v>
      </c>
      <c r="AS114" s="174">
        <f t="shared" ref="AS114:AU128" si="111">+I114+AA114</f>
        <v>0</v>
      </c>
      <c r="AT114" s="174">
        <f t="shared" si="111"/>
        <v>0</v>
      </c>
      <c r="AU114" s="174">
        <f t="shared" si="111"/>
        <v>0</v>
      </c>
      <c r="AV114" s="182">
        <f>SUM(AR114:AU114)</f>
        <v>0</v>
      </c>
      <c r="AW114" s="174">
        <f>+M114+AE114</f>
        <v>0</v>
      </c>
      <c r="AX114" s="174">
        <f t="shared" ref="AX114:AZ128" si="112">+N114+AF114</f>
        <v>0</v>
      </c>
      <c r="AY114" s="174">
        <f t="shared" si="112"/>
        <v>0</v>
      </c>
      <c r="AZ114" s="174">
        <f t="shared" si="112"/>
        <v>0</v>
      </c>
      <c r="BA114" s="182">
        <f>SUM(AW114:AZ114)</f>
        <v>0</v>
      </c>
      <c r="BB114" s="287">
        <f>+AM114+AN114+AO114+AP114+AR114+AS114+AT114+AU114+AW114+AX114+AY114+AZ114</f>
        <v>0</v>
      </c>
      <c r="BC114" s="96"/>
      <c r="BD114" s="96"/>
    </row>
    <row r="115" spans="1:56" s="80" customFormat="1" ht="15.75" customHeight="1" outlineLevel="1" x14ac:dyDescent="0.25">
      <c r="A115" s="111"/>
      <c r="B115" s="215" t="s">
        <v>157</v>
      </c>
      <c r="C115" s="178">
        <f>+'G2'!B22</f>
        <v>0</v>
      </c>
      <c r="D115" s="178">
        <f>+'G2'!C22</f>
        <v>0</v>
      </c>
      <c r="E115" s="178">
        <f>+'G2'!D22</f>
        <v>0</v>
      </c>
      <c r="F115" s="178">
        <f>+'G2'!E22</f>
        <v>0</v>
      </c>
      <c r="G115" s="177">
        <f t="shared" ref="G115:G128" si="113">SUM(C115:F115)</f>
        <v>0</v>
      </c>
      <c r="H115" s="170">
        <f>+'G2'!G22</f>
        <v>0</v>
      </c>
      <c r="I115" s="170">
        <f>+'G2'!H22</f>
        <v>0</v>
      </c>
      <c r="J115" s="170">
        <f>+'G2'!I22</f>
        <v>0</v>
      </c>
      <c r="K115" s="170">
        <f>+'G2'!J22</f>
        <v>0</v>
      </c>
      <c r="L115" s="177">
        <f t="shared" ref="L115:L128" si="114">SUM(H115:K115)</f>
        <v>0</v>
      </c>
      <c r="M115" s="170">
        <f>+'G2'!L22</f>
        <v>0</v>
      </c>
      <c r="N115" s="170">
        <f>+'G2'!M22</f>
        <v>0</v>
      </c>
      <c r="O115" s="170">
        <f>+'G2'!N22</f>
        <v>0</v>
      </c>
      <c r="P115" s="170">
        <f>+'G2'!O22</f>
        <v>0</v>
      </c>
      <c r="Q115" s="177">
        <f t="shared" ref="Q115:Q128" si="115">SUM(M115:P115)</f>
        <v>0</v>
      </c>
      <c r="R115" s="245">
        <f t="shared" ref="R115:R128" si="116">+C115+D115+E115+F115+H115+I115+J115+K115+M115+N115+O115+P115</f>
        <v>0</v>
      </c>
      <c r="S115" s="111"/>
      <c r="T115" s="215" t="s">
        <v>157</v>
      </c>
      <c r="U115" s="178">
        <f>+'G2'!B37</f>
        <v>0</v>
      </c>
      <c r="V115" s="178">
        <f>+'G2'!C37</f>
        <v>0</v>
      </c>
      <c r="W115" s="178">
        <f>+'G2'!D37</f>
        <v>0</v>
      </c>
      <c r="X115" s="178">
        <f>+'G2'!E37</f>
        <v>0</v>
      </c>
      <c r="Y115" s="177">
        <f t="shared" ref="Y115:Y128" si="117">SUM(U115:X115)</f>
        <v>0</v>
      </c>
      <c r="Z115" s="170">
        <f>+'G2'!G37</f>
        <v>0</v>
      </c>
      <c r="AA115" s="170">
        <f>+'G2'!H37</f>
        <v>0</v>
      </c>
      <c r="AB115" s="170">
        <f>+'G2'!I37</f>
        <v>0</v>
      </c>
      <c r="AC115" s="170">
        <f>+'G2'!J37</f>
        <v>0</v>
      </c>
      <c r="AD115" s="177">
        <f t="shared" ref="AD115:AD128" si="118">SUM(Z115:AC115)</f>
        <v>0</v>
      </c>
      <c r="AE115" s="170">
        <f>+'G2'!L37</f>
        <v>0</v>
      </c>
      <c r="AF115" s="170">
        <f>+'G2'!M37</f>
        <v>0</v>
      </c>
      <c r="AG115" s="170">
        <f>+'G2'!N37</f>
        <v>0</v>
      </c>
      <c r="AH115" s="170">
        <f>+'G2'!O37</f>
        <v>0</v>
      </c>
      <c r="AI115" s="177">
        <f t="shared" ref="AI115:AI128" si="119">SUM(AE115:AH115)</f>
        <v>0</v>
      </c>
      <c r="AJ115" s="245">
        <f t="shared" ref="AJ115:AJ128" si="120">+U115+V115+W115+X115+Z115+AA115+AB115+AC115+AE115+AF115+AG115+AH115</f>
        <v>0</v>
      </c>
      <c r="AL115" s="215" t="s">
        <v>157</v>
      </c>
      <c r="AM115" s="181">
        <f t="shared" ref="AM115:AM128" si="121">+C115+U115</f>
        <v>0</v>
      </c>
      <c r="AN115" s="181">
        <f t="shared" si="110"/>
        <v>0</v>
      </c>
      <c r="AO115" s="181">
        <f t="shared" si="110"/>
        <v>0</v>
      </c>
      <c r="AP115" s="181">
        <f t="shared" si="110"/>
        <v>0</v>
      </c>
      <c r="AQ115" s="182">
        <f t="shared" ref="AQ115:AQ128" si="122">SUM(AM115:AP115)</f>
        <v>0</v>
      </c>
      <c r="AR115" s="174">
        <f t="shared" ref="AR115:AR128" si="123">+H115+Z115</f>
        <v>0</v>
      </c>
      <c r="AS115" s="174">
        <f t="shared" si="111"/>
        <v>0</v>
      </c>
      <c r="AT115" s="174">
        <f t="shared" si="111"/>
        <v>0</v>
      </c>
      <c r="AU115" s="174">
        <f t="shared" si="111"/>
        <v>0</v>
      </c>
      <c r="AV115" s="182">
        <f t="shared" ref="AV115:AV128" si="124">SUM(AR115:AU115)</f>
        <v>0</v>
      </c>
      <c r="AW115" s="174">
        <f t="shared" ref="AW115:AW128" si="125">+M115+AE115</f>
        <v>0</v>
      </c>
      <c r="AX115" s="174">
        <f t="shared" si="112"/>
        <v>0</v>
      </c>
      <c r="AY115" s="174">
        <f t="shared" si="112"/>
        <v>0</v>
      </c>
      <c r="AZ115" s="174">
        <f t="shared" si="112"/>
        <v>0</v>
      </c>
      <c r="BA115" s="182">
        <f t="shared" ref="BA115:BA128" si="126">SUM(AW115:AZ115)</f>
        <v>0</v>
      </c>
      <c r="BB115" s="287">
        <f t="shared" ref="BB115:BB128" si="127">+AM115+AN115+AO115+AP115+AR115+AS115+AT115+AU115+AW115+AX115+AY115+AZ115</f>
        <v>0</v>
      </c>
      <c r="BC115" s="136"/>
      <c r="BD115" s="136"/>
    </row>
    <row r="116" spans="1:56" ht="15.75" customHeight="1" outlineLevel="1" x14ac:dyDescent="0.25">
      <c r="A116" s="110"/>
      <c r="B116" s="215" t="s">
        <v>158</v>
      </c>
      <c r="C116" s="178">
        <f>+'G3'!B20</f>
        <v>0</v>
      </c>
      <c r="D116" s="178">
        <f>+'G3'!C20</f>
        <v>0</v>
      </c>
      <c r="E116" s="178">
        <f>+'G3'!D20</f>
        <v>0</v>
      </c>
      <c r="F116" s="178">
        <f>+'G3'!E20</f>
        <v>0</v>
      </c>
      <c r="G116" s="177">
        <f t="shared" si="113"/>
        <v>0</v>
      </c>
      <c r="H116" s="170">
        <f>+'G3'!G20</f>
        <v>0</v>
      </c>
      <c r="I116" s="170">
        <f>+'G3'!H20</f>
        <v>0</v>
      </c>
      <c r="J116" s="170">
        <f>+'G3'!I20</f>
        <v>0</v>
      </c>
      <c r="K116" s="170">
        <f>+'G3'!J20</f>
        <v>0</v>
      </c>
      <c r="L116" s="177">
        <f t="shared" si="114"/>
        <v>0</v>
      </c>
      <c r="M116" s="170">
        <f>+'G3'!L20</f>
        <v>0</v>
      </c>
      <c r="N116" s="170">
        <f>+'G3'!M20</f>
        <v>0</v>
      </c>
      <c r="O116" s="170">
        <f>+'G3'!N20</f>
        <v>0</v>
      </c>
      <c r="P116" s="170">
        <f>+'G3'!O20</f>
        <v>0</v>
      </c>
      <c r="Q116" s="177">
        <f t="shared" si="115"/>
        <v>0</v>
      </c>
      <c r="R116" s="245">
        <f t="shared" si="116"/>
        <v>0</v>
      </c>
      <c r="S116" s="111"/>
      <c r="T116" s="215" t="s">
        <v>158</v>
      </c>
      <c r="U116" s="178">
        <f>+'G3'!B35</f>
        <v>0</v>
      </c>
      <c r="V116" s="178">
        <f>+'G3'!C35</f>
        <v>0</v>
      </c>
      <c r="W116" s="178">
        <f>+'G3'!D35</f>
        <v>0</v>
      </c>
      <c r="X116" s="178">
        <f>+'G3'!E35</f>
        <v>0</v>
      </c>
      <c r="Y116" s="177">
        <f t="shared" si="117"/>
        <v>0</v>
      </c>
      <c r="Z116" s="170">
        <f>+'G3'!G35</f>
        <v>0</v>
      </c>
      <c r="AA116" s="170">
        <f>+'G3'!H35</f>
        <v>0</v>
      </c>
      <c r="AB116" s="170">
        <f>+'G3'!I35</f>
        <v>0</v>
      </c>
      <c r="AC116" s="170">
        <f>+'G3'!J35</f>
        <v>0</v>
      </c>
      <c r="AD116" s="177">
        <f t="shared" si="118"/>
        <v>0</v>
      </c>
      <c r="AE116" s="170">
        <f>+'G3'!L35</f>
        <v>0</v>
      </c>
      <c r="AF116" s="170">
        <f>+'G3'!M35</f>
        <v>0</v>
      </c>
      <c r="AG116" s="170">
        <f>+'G3'!N35</f>
        <v>0</v>
      </c>
      <c r="AH116" s="170">
        <f>+'G3'!O35</f>
        <v>0</v>
      </c>
      <c r="AI116" s="177">
        <f t="shared" si="119"/>
        <v>0</v>
      </c>
      <c r="AJ116" s="245">
        <f t="shared" si="120"/>
        <v>0</v>
      </c>
      <c r="AL116" s="215" t="s">
        <v>158</v>
      </c>
      <c r="AM116" s="181">
        <f t="shared" si="121"/>
        <v>0</v>
      </c>
      <c r="AN116" s="181">
        <f t="shared" si="110"/>
        <v>0</v>
      </c>
      <c r="AO116" s="181">
        <f t="shared" si="110"/>
        <v>0</v>
      </c>
      <c r="AP116" s="181">
        <f t="shared" si="110"/>
        <v>0</v>
      </c>
      <c r="AQ116" s="182">
        <f t="shared" si="122"/>
        <v>0</v>
      </c>
      <c r="AR116" s="174">
        <f t="shared" si="123"/>
        <v>0</v>
      </c>
      <c r="AS116" s="174">
        <f t="shared" si="111"/>
        <v>0</v>
      </c>
      <c r="AT116" s="174">
        <f t="shared" si="111"/>
        <v>0</v>
      </c>
      <c r="AU116" s="174">
        <f t="shared" si="111"/>
        <v>0</v>
      </c>
      <c r="AV116" s="182">
        <f t="shared" si="124"/>
        <v>0</v>
      </c>
      <c r="AW116" s="174">
        <f t="shared" si="125"/>
        <v>0</v>
      </c>
      <c r="AX116" s="174">
        <f t="shared" si="112"/>
        <v>0</v>
      </c>
      <c r="AY116" s="174">
        <f t="shared" si="112"/>
        <v>0</v>
      </c>
      <c r="AZ116" s="174">
        <f t="shared" si="112"/>
        <v>0</v>
      </c>
      <c r="BA116" s="182">
        <f t="shared" si="126"/>
        <v>0</v>
      </c>
      <c r="BB116" s="287">
        <f t="shared" si="127"/>
        <v>0</v>
      </c>
      <c r="BC116" s="96"/>
      <c r="BD116" s="96"/>
    </row>
    <row r="117" spans="1:56" s="80" customFormat="1" ht="15.75" customHeight="1" outlineLevel="1" x14ac:dyDescent="0.25">
      <c r="A117" s="101"/>
      <c r="B117" s="215" t="s">
        <v>159</v>
      </c>
      <c r="C117" s="178">
        <f>+'G4'!B20</f>
        <v>0</v>
      </c>
      <c r="D117" s="178">
        <f>+'G4'!C20</f>
        <v>0</v>
      </c>
      <c r="E117" s="178">
        <f>+'G4'!D20</f>
        <v>0</v>
      </c>
      <c r="F117" s="178">
        <f>+'G4'!E20</f>
        <v>0</v>
      </c>
      <c r="G117" s="177">
        <f t="shared" si="113"/>
        <v>0</v>
      </c>
      <c r="H117" s="170">
        <f>+'G4'!G20</f>
        <v>0</v>
      </c>
      <c r="I117" s="170">
        <f>+'G4'!H20</f>
        <v>0</v>
      </c>
      <c r="J117" s="170">
        <f>+'G4'!I20</f>
        <v>0</v>
      </c>
      <c r="K117" s="170">
        <f>+'G4'!J20</f>
        <v>0</v>
      </c>
      <c r="L117" s="177">
        <f t="shared" si="114"/>
        <v>0</v>
      </c>
      <c r="M117" s="170">
        <f>+'G4'!L20</f>
        <v>0</v>
      </c>
      <c r="N117" s="170">
        <f>+'G4'!M20</f>
        <v>0</v>
      </c>
      <c r="O117" s="170">
        <f>+'G4'!N20</f>
        <v>0</v>
      </c>
      <c r="P117" s="170">
        <f>+'G4'!O20</f>
        <v>0</v>
      </c>
      <c r="Q117" s="177">
        <f t="shared" si="115"/>
        <v>0</v>
      </c>
      <c r="R117" s="245">
        <f t="shared" si="116"/>
        <v>0</v>
      </c>
      <c r="S117" s="101"/>
      <c r="T117" s="215" t="s">
        <v>159</v>
      </c>
      <c r="U117" s="178">
        <f>+'G4'!B35</f>
        <v>0</v>
      </c>
      <c r="V117" s="178">
        <f>+'G4'!C35</f>
        <v>0</v>
      </c>
      <c r="W117" s="178">
        <f>+'G4'!D35</f>
        <v>0</v>
      </c>
      <c r="X117" s="178">
        <f>+'G4'!E35</f>
        <v>0</v>
      </c>
      <c r="Y117" s="177">
        <f t="shared" si="117"/>
        <v>0</v>
      </c>
      <c r="Z117" s="170">
        <f>+'G4'!G35</f>
        <v>0</v>
      </c>
      <c r="AA117" s="170">
        <f>+'G4'!H35</f>
        <v>0</v>
      </c>
      <c r="AB117" s="170">
        <f>+'G4'!I35</f>
        <v>0</v>
      </c>
      <c r="AC117" s="170">
        <f>+'G4'!J35</f>
        <v>0</v>
      </c>
      <c r="AD117" s="177">
        <f t="shared" si="118"/>
        <v>0</v>
      </c>
      <c r="AE117" s="170">
        <f>+'G4'!L35</f>
        <v>0</v>
      </c>
      <c r="AF117" s="170">
        <f>+'G4'!M35</f>
        <v>0</v>
      </c>
      <c r="AG117" s="170">
        <f>+'G4'!N35</f>
        <v>0</v>
      </c>
      <c r="AH117" s="170">
        <f>+'G4'!O35</f>
        <v>0</v>
      </c>
      <c r="AI117" s="177">
        <f t="shared" si="119"/>
        <v>0</v>
      </c>
      <c r="AJ117" s="245">
        <f t="shared" si="120"/>
        <v>0</v>
      </c>
      <c r="AL117" s="215" t="s">
        <v>159</v>
      </c>
      <c r="AM117" s="181">
        <f t="shared" si="121"/>
        <v>0</v>
      </c>
      <c r="AN117" s="181">
        <f t="shared" si="110"/>
        <v>0</v>
      </c>
      <c r="AO117" s="181">
        <f t="shared" si="110"/>
        <v>0</v>
      </c>
      <c r="AP117" s="181">
        <f t="shared" si="110"/>
        <v>0</v>
      </c>
      <c r="AQ117" s="182">
        <f t="shared" si="122"/>
        <v>0</v>
      </c>
      <c r="AR117" s="174">
        <f t="shared" si="123"/>
        <v>0</v>
      </c>
      <c r="AS117" s="174">
        <f t="shared" si="111"/>
        <v>0</v>
      </c>
      <c r="AT117" s="174">
        <f t="shared" si="111"/>
        <v>0</v>
      </c>
      <c r="AU117" s="174">
        <f t="shared" si="111"/>
        <v>0</v>
      </c>
      <c r="AV117" s="182">
        <f t="shared" si="124"/>
        <v>0</v>
      </c>
      <c r="AW117" s="174">
        <f t="shared" si="125"/>
        <v>0</v>
      </c>
      <c r="AX117" s="174">
        <f t="shared" si="112"/>
        <v>0</v>
      </c>
      <c r="AY117" s="174">
        <f t="shared" si="112"/>
        <v>0</v>
      </c>
      <c r="AZ117" s="174">
        <f t="shared" si="112"/>
        <v>0</v>
      </c>
      <c r="BA117" s="182">
        <f t="shared" si="126"/>
        <v>0</v>
      </c>
      <c r="BB117" s="287">
        <f t="shared" si="127"/>
        <v>0</v>
      </c>
      <c r="BC117" s="136"/>
      <c r="BD117" s="136"/>
    </row>
    <row r="118" spans="1:56" ht="15.75" customHeight="1" outlineLevel="1" x14ac:dyDescent="0.25">
      <c r="A118" s="115"/>
      <c r="B118" s="215" t="s">
        <v>160</v>
      </c>
      <c r="C118" s="178">
        <f>+'G5'!B20</f>
        <v>0</v>
      </c>
      <c r="D118" s="178">
        <f>+'G5'!C20</f>
        <v>0</v>
      </c>
      <c r="E118" s="178">
        <f>+'G5'!D20</f>
        <v>0</v>
      </c>
      <c r="F118" s="178">
        <f>+'G5'!E20</f>
        <v>0</v>
      </c>
      <c r="G118" s="177">
        <f t="shared" si="113"/>
        <v>0</v>
      </c>
      <c r="H118" s="170">
        <f>+'G5'!G20</f>
        <v>0</v>
      </c>
      <c r="I118" s="170">
        <f>+'G5'!H20</f>
        <v>0</v>
      </c>
      <c r="J118" s="170">
        <f>+'G5'!I20</f>
        <v>0</v>
      </c>
      <c r="K118" s="170">
        <f>+'G5'!J20</f>
        <v>0</v>
      </c>
      <c r="L118" s="177">
        <f t="shared" si="114"/>
        <v>0</v>
      </c>
      <c r="M118" s="170">
        <f>+'G5'!L20</f>
        <v>0</v>
      </c>
      <c r="N118" s="170">
        <f>+'G5'!M20</f>
        <v>0</v>
      </c>
      <c r="O118" s="170">
        <f>+'G5'!N20</f>
        <v>0</v>
      </c>
      <c r="P118" s="170">
        <f>+'G5'!O20</f>
        <v>0</v>
      </c>
      <c r="Q118" s="177">
        <f t="shared" si="115"/>
        <v>0</v>
      </c>
      <c r="R118" s="245">
        <f t="shared" si="116"/>
        <v>0</v>
      </c>
      <c r="S118" s="116"/>
      <c r="T118" s="215" t="s">
        <v>160</v>
      </c>
      <c r="U118" s="178">
        <f>+'G5'!B35</f>
        <v>0</v>
      </c>
      <c r="V118" s="178">
        <f>+'G5'!C35</f>
        <v>0</v>
      </c>
      <c r="W118" s="178">
        <f>+'G5'!D35</f>
        <v>0</v>
      </c>
      <c r="X118" s="178">
        <f>+'G5'!E35</f>
        <v>0</v>
      </c>
      <c r="Y118" s="177">
        <f t="shared" si="117"/>
        <v>0</v>
      </c>
      <c r="Z118" s="170">
        <f>+'G5'!G35</f>
        <v>0</v>
      </c>
      <c r="AA118" s="170">
        <f>+'G5'!H35</f>
        <v>0</v>
      </c>
      <c r="AB118" s="170">
        <f>+'G5'!I35</f>
        <v>0</v>
      </c>
      <c r="AC118" s="170">
        <f>+'G5'!J35</f>
        <v>0</v>
      </c>
      <c r="AD118" s="177">
        <f t="shared" si="118"/>
        <v>0</v>
      </c>
      <c r="AE118" s="170">
        <f>+'G5'!L35</f>
        <v>0</v>
      </c>
      <c r="AF118" s="170">
        <f>+'G5'!M35</f>
        <v>0</v>
      </c>
      <c r="AG118" s="170">
        <f>+'G5'!N35</f>
        <v>0</v>
      </c>
      <c r="AH118" s="170">
        <f>+'G5'!O35</f>
        <v>0</v>
      </c>
      <c r="AI118" s="177">
        <f t="shared" si="119"/>
        <v>0</v>
      </c>
      <c r="AJ118" s="245">
        <f t="shared" si="120"/>
        <v>0</v>
      </c>
      <c r="AL118" s="215" t="s">
        <v>160</v>
      </c>
      <c r="AM118" s="181">
        <f t="shared" si="121"/>
        <v>0</v>
      </c>
      <c r="AN118" s="181">
        <f t="shared" si="110"/>
        <v>0</v>
      </c>
      <c r="AO118" s="181">
        <f t="shared" si="110"/>
        <v>0</v>
      </c>
      <c r="AP118" s="181">
        <f t="shared" si="110"/>
        <v>0</v>
      </c>
      <c r="AQ118" s="182">
        <f t="shared" si="122"/>
        <v>0</v>
      </c>
      <c r="AR118" s="174">
        <f t="shared" si="123"/>
        <v>0</v>
      </c>
      <c r="AS118" s="174">
        <f t="shared" si="111"/>
        <v>0</v>
      </c>
      <c r="AT118" s="174">
        <f t="shared" si="111"/>
        <v>0</v>
      </c>
      <c r="AU118" s="174">
        <f t="shared" si="111"/>
        <v>0</v>
      </c>
      <c r="AV118" s="182">
        <f t="shared" si="124"/>
        <v>0</v>
      </c>
      <c r="AW118" s="174">
        <f t="shared" si="125"/>
        <v>0</v>
      </c>
      <c r="AX118" s="174">
        <f t="shared" si="112"/>
        <v>0</v>
      </c>
      <c r="AY118" s="174">
        <f t="shared" si="112"/>
        <v>0</v>
      </c>
      <c r="AZ118" s="174">
        <f t="shared" si="112"/>
        <v>0</v>
      </c>
      <c r="BA118" s="182">
        <f t="shared" si="126"/>
        <v>0</v>
      </c>
      <c r="BB118" s="287">
        <f t="shared" si="127"/>
        <v>0</v>
      </c>
      <c r="BC118" s="96"/>
      <c r="BD118" s="96"/>
    </row>
    <row r="119" spans="1:56" ht="15.75" customHeight="1" outlineLevel="1" x14ac:dyDescent="0.25">
      <c r="A119" s="97"/>
      <c r="B119" s="215" t="s">
        <v>161</v>
      </c>
      <c r="C119" s="178">
        <f>+'G6'!B20</f>
        <v>0</v>
      </c>
      <c r="D119" s="178">
        <f>+'G6'!C20</f>
        <v>0</v>
      </c>
      <c r="E119" s="178">
        <f>+'G6'!D20</f>
        <v>0</v>
      </c>
      <c r="F119" s="178">
        <f>+'G6'!E20</f>
        <v>0</v>
      </c>
      <c r="G119" s="177">
        <f t="shared" si="113"/>
        <v>0</v>
      </c>
      <c r="H119" s="170">
        <f>+'G6'!G20</f>
        <v>0</v>
      </c>
      <c r="I119" s="170">
        <f>+'G6'!H20</f>
        <v>0</v>
      </c>
      <c r="J119" s="170">
        <f>+'G6'!I20</f>
        <v>0</v>
      </c>
      <c r="K119" s="170">
        <f>+'G6'!J20</f>
        <v>0</v>
      </c>
      <c r="L119" s="177">
        <f t="shared" si="114"/>
        <v>0</v>
      </c>
      <c r="M119" s="170">
        <f>+'G6'!L20</f>
        <v>0</v>
      </c>
      <c r="N119" s="170">
        <f>+'G6'!M20</f>
        <v>0</v>
      </c>
      <c r="O119" s="170">
        <f>+'G6'!N20</f>
        <v>0</v>
      </c>
      <c r="P119" s="170">
        <f>+'G6'!O20</f>
        <v>0</v>
      </c>
      <c r="Q119" s="177">
        <f t="shared" si="115"/>
        <v>0</v>
      </c>
      <c r="R119" s="245">
        <f t="shared" si="116"/>
        <v>0</v>
      </c>
      <c r="S119" s="101"/>
      <c r="T119" s="215" t="s">
        <v>161</v>
      </c>
      <c r="U119" s="178">
        <f>+'G6'!B35</f>
        <v>0</v>
      </c>
      <c r="V119" s="178">
        <f>+'G6'!C35</f>
        <v>0</v>
      </c>
      <c r="W119" s="178">
        <f>+'G6'!D35</f>
        <v>0</v>
      </c>
      <c r="X119" s="178">
        <f>'G6'!E35</f>
        <v>0</v>
      </c>
      <c r="Y119" s="177">
        <f t="shared" si="117"/>
        <v>0</v>
      </c>
      <c r="Z119" s="170">
        <f>+'G6'!G35</f>
        <v>0</v>
      </c>
      <c r="AA119" s="170">
        <f>+'G6'!H35</f>
        <v>0</v>
      </c>
      <c r="AB119" s="170">
        <f>+'G6'!I35</f>
        <v>0</v>
      </c>
      <c r="AC119" s="170">
        <f>+'G6'!J35</f>
        <v>0</v>
      </c>
      <c r="AD119" s="177">
        <f t="shared" si="118"/>
        <v>0</v>
      </c>
      <c r="AE119" s="170">
        <f>+'G6'!L35</f>
        <v>0</v>
      </c>
      <c r="AF119" s="170">
        <f>+'G6'!M35</f>
        <v>0</v>
      </c>
      <c r="AG119" s="170">
        <f>+'G6'!N35</f>
        <v>0</v>
      </c>
      <c r="AH119" s="170">
        <f>+'G6'!O35</f>
        <v>0</v>
      </c>
      <c r="AI119" s="177">
        <f t="shared" si="119"/>
        <v>0</v>
      </c>
      <c r="AJ119" s="245">
        <f t="shared" si="120"/>
        <v>0</v>
      </c>
      <c r="AL119" s="215" t="s">
        <v>161</v>
      </c>
      <c r="AM119" s="181">
        <f t="shared" si="121"/>
        <v>0</v>
      </c>
      <c r="AN119" s="181">
        <f t="shared" si="110"/>
        <v>0</v>
      </c>
      <c r="AO119" s="181">
        <f t="shared" si="110"/>
        <v>0</v>
      </c>
      <c r="AP119" s="181">
        <f t="shared" si="110"/>
        <v>0</v>
      </c>
      <c r="AQ119" s="182">
        <f t="shared" si="122"/>
        <v>0</v>
      </c>
      <c r="AR119" s="174">
        <f t="shared" si="123"/>
        <v>0</v>
      </c>
      <c r="AS119" s="174">
        <f t="shared" si="111"/>
        <v>0</v>
      </c>
      <c r="AT119" s="174">
        <f t="shared" si="111"/>
        <v>0</v>
      </c>
      <c r="AU119" s="174">
        <f t="shared" si="111"/>
        <v>0</v>
      </c>
      <c r="AV119" s="182">
        <f t="shared" si="124"/>
        <v>0</v>
      </c>
      <c r="AW119" s="174">
        <f t="shared" si="125"/>
        <v>0</v>
      </c>
      <c r="AX119" s="174">
        <f t="shared" si="112"/>
        <v>0</v>
      </c>
      <c r="AY119" s="174">
        <f t="shared" si="112"/>
        <v>0</v>
      </c>
      <c r="AZ119" s="174">
        <f t="shared" si="112"/>
        <v>0</v>
      </c>
      <c r="BA119" s="182">
        <f t="shared" si="126"/>
        <v>0</v>
      </c>
      <c r="BB119" s="287">
        <f t="shared" si="127"/>
        <v>0</v>
      </c>
      <c r="BC119" s="96"/>
      <c r="BD119" s="96"/>
    </row>
    <row r="120" spans="1:56" ht="15.75" customHeight="1" outlineLevel="1" x14ac:dyDescent="0.25">
      <c r="A120" s="97"/>
      <c r="B120" s="215" t="s">
        <v>162</v>
      </c>
      <c r="C120" s="178">
        <f>+'G7'!B18</f>
        <v>0</v>
      </c>
      <c r="D120" s="178">
        <f>+'G7'!C18</f>
        <v>0</v>
      </c>
      <c r="E120" s="178">
        <f>+'G7'!D18</f>
        <v>0</v>
      </c>
      <c r="F120" s="178">
        <f>+'G7'!E18</f>
        <v>0</v>
      </c>
      <c r="G120" s="177">
        <f t="shared" si="113"/>
        <v>0</v>
      </c>
      <c r="H120" s="170">
        <f>+'G7'!G18</f>
        <v>0</v>
      </c>
      <c r="I120" s="170">
        <f>+'G7'!H18</f>
        <v>0</v>
      </c>
      <c r="J120" s="170">
        <f>+'G7'!I18</f>
        <v>0</v>
      </c>
      <c r="K120" s="170">
        <f>+'G7'!J18</f>
        <v>0</v>
      </c>
      <c r="L120" s="177">
        <f t="shared" si="114"/>
        <v>0</v>
      </c>
      <c r="M120" s="170">
        <f>+'G7'!L18</f>
        <v>0</v>
      </c>
      <c r="N120" s="170">
        <f>+'G7'!M18</f>
        <v>0</v>
      </c>
      <c r="O120" s="170">
        <f>+'G7'!N18</f>
        <v>0</v>
      </c>
      <c r="P120" s="170">
        <f>+'G7'!O18</f>
        <v>0</v>
      </c>
      <c r="Q120" s="177">
        <f t="shared" si="115"/>
        <v>0</v>
      </c>
      <c r="R120" s="245">
        <f t="shared" si="116"/>
        <v>0</v>
      </c>
      <c r="S120" s="101"/>
      <c r="T120" s="215" t="s">
        <v>162</v>
      </c>
      <c r="U120" s="178">
        <f>+'G7'!B33</f>
        <v>0</v>
      </c>
      <c r="V120" s="178">
        <f>+'G7'!C33</f>
        <v>0</v>
      </c>
      <c r="W120" s="178">
        <f>+'G7'!D33</f>
        <v>0</v>
      </c>
      <c r="X120" s="178">
        <f>+'G7'!E33</f>
        <v>0</v>
      </c>
      <c r="Y120" s="177">
        <f t="shared" si="117"/>
        <v>0</v>
      </c>
      <c r="Z120" s="170">
        <f>+'G7'!G33</f>
        <v>0</v>
      </c>
      <c r="AA120" s="170">
        <f>+'G7'!H33</f>
        <v>0</v>
      </c>
      <c r="AB120" s="170">
        <f>+'G7'!I33</f>
        <v>0</v>
      </c>
      <c r="AC120" s="170">
        <f>+'G7'!J33</f>
        <v>0</v>
      </c>
      <c r="AD120" s="177">
        <f t="shared" si="118"/>
        <v>0</v>
      </c>
      <c r="AE120" s="170">
        <f>+'G7'!L33</f>
        <v>0</v>
      </c>
      <c r="AF120" s="170">
        <f>+'G7'!M33</f>
        <v>0</v>
      </c>
      <c r="AG120" s="170">
        <f>+'G7'!N33</f>
        <v>0</v>
      </c>
      <c r="AH120" s="170">
        <f>+'G7'!O33</f>
        <v>0</v>
      </c>
      <c r="AI120" s="177">
        <f t="shared" si="119"/>
        <v>0</v>
      </c>
      <c r="AJ120" s="245">
        <f t="shared" si="120"/>
        <v>0</v>
      </c>
      <c r="AL120" s="215" t="s">
        <v>162</v>
      </c>
      <c r="AM120" s="181">
        <f t="shared" si="121"/>
        <v>0</v>
      </c>
      <c r="AN120" s="181">
        <f t="shared" si="110"/>
        <v>0</v>
      </c>
      <c r="AO120" s="181">
        <f t="shared" si="110"/>
        <v>0</v>
      </c>
      <c r="AP120" s="181">
        <f t="shared" si="110"/>
        <v>0</v>
      </c>
      <c r="AQ120" s="182">
        <f t="shared" si="122"/>
        <v>0</v>
      </c>
      <c r="AR120" s="174">
        <f t="shared" si="123"/>
        <v>0</v>
      </c>
      <c r="AS120" s="174">
        <f t="shared" si="111"/>
        <v>0</v>
      </c>
      <c r="AT120" s="174">
        <f t="shared" si="111"/>
        <v>0</v>
      </c>
      <c r="AU120" s="174">
        <f t="shared" si="111"/>
        <v>0</v>
      </c>
      <c r="AV120" s="182">
        <f t="shared" si="124"/>
        <v>0</v>
      </c>
      <c r="AW120" s="174">
        <f t="shared" si="125"/>
        <v>0</v>
      </c>
      <c r="AX120" s="174">
        <f t="shared" si="112"/>
        <v>0</v>
      </c>
      <c r="AY120" s="174">
        <f t="shared" si="112"/>
        <v>0</v>
      </c>
      <c r="AZ120" s="174">
        <f t="shared" si="112"/>
        <v>0</v>
      </c>
      <c r="BA120" s="182">
        <f t="shared" si="126"/>
        <v>0</v>
      </c>
      <c r="BB120" s="287">
        <f t="shared" si="127"/>
        <v>0</v>
      </c>
      <c r="BC120" s="96"/>
      <c r="BD120" s="96"/>
    </row>
    <row r="121" spans="1:56" s="80" customFormat="1" ht="15.75" customHeight="1" outlineLevel="1" x14ac:dyDescent="0.25">
      <c r="A121" s="101"/>
      <c r="B121" s="215" t="s">
        <v>163</v>
      </c>
      <c r="C121" s="178">
        <f>+'G8'!B18</f>
        <v>0</v>
      </c>
      <c r="D121" s="178">
        <f>+'G8'!C18</f>
        <v>0</v>
      </c>
      <c r="E121" s="178">
        <f>+'G8'!D18</f>
        <v>0</v>
      </c>
      <c r="F121" s="178">
        <f>+'G8'!E18</f>
        <v>0</v>
      </c>
      <c r="G121" s="177">
        <f t="shared" si="113"/>
        <v>0</v>
      </c>
      <c r="H121" s="170">
        <f>+'G8'!G18</f>
        <v>0</v>
      </c>
      <c r="I121" s="170">
        <f>+'G8'!H18</f>
        <v>0</v>
      </c>
      <c r="J121" s="170">
        <f>+'G8'!I18</f>
        <v>0</v>
      </c>
      <c r="K121" s="170">
        <f>+'G8'!J18</f>
        <v>0</v>
      </c>
      <c r="L121" s="177">
        <f t="shared" si="114"/>
        <v>0</v>
      </c>
      <c r="M121" s="170">
        <f>+'G8'!L18</f>
        <v>0</v>
      </c>
      <c r="N121" s="170">
        <f>+'G8'!M18</f>
        <v>0</v>
      </c>
      <c r="O121" s="170">
        <f>+'G8'!N18</f>
        <v>0</v>
      </c>
      <c r="P121" s="170">
        <f>+'G8'!O18</f>
        <v>0</v>
      </c>
      <c r="Q121" s="177">
        <f t="shared" si="115"/>
        <v>0</v>
      </c>
      <c r="R121" s="246">
        <f t="shared" si="116"/>
        <v>0</v>
      </c>
      <c r="S121" s="101"/>
      <c r="T121" s="215" t="s">
        <v>163</v>
      </c>
      <c r="U121" s="178">
        <f>+'G8'!B33</f>
        <v>0</v>
      </c>
      <c r="V121" s="178">
        <f>+'G8'!C33</f>
        <v>0</v>
      </c>
      <c r="W121" s="178">
        <f>+'G8'!D33</f>
        <v>0</v>
      </c>
      <c r="X121" s="178">
        <f>+'G8'!E33</f>
        <v>0</v>
      </c>
      <c r="Y121" s="177">
        <f t="shared" si="117"/>
        <v>0</v>
      </c>
      <c r="Z121" s="170">
        <f>+'G8'!G33</f>
        <v>0</v>
      </c>
      <c r="AA121" s="170">
        <f>+'G8'!H33</f>
        <v>0</v>
      </c>
      <c r="AB121" s="170">
        <f>+'G8'!I33</f>
        <v>0</v>
      </c>
      <c r="AC121" s="170">
        <f>+'G8'!J33</f>
        <v>0</v>
      </c>
      <c r="AD121" s="177">
        <f t="shared" si="118"/>
        <v>0</v>
      </c>
      <c r="AE121" s="170">
        <f>+'G8'!L33</f>
        <v>0</v>
      </c>
      <c r="AF121" s="170">
        <f>+'G8'!M33</f>
        <v>0</v>
      </c>
      <c r="AG121" s="170">
        <f>+'G8'!N33</f>
        <v>0</v>
      </c>
      <c r="AH121" s="170">
        <f>+'G8'!O33</f>
        <v>0</v>
      </c>
      <c r="AI121" s="177">
        <f t="shared" si="119"/>
        <v>0</v>
      </c>
      <c r="AJ121" s="245">
        <f t="shared" si="120"/>
        <v>0</v>
      </c>
      <c r="AL121" s="215" t="s">
        <v>163</v>
      </c>
      <c r="AM121" s="181">
        <f t="shared" si="121"/>
        <v>0</v>
      </c>
      <c r="AN121" s="181">
        <f t="shared" si="110"/>
        <v>0</v>
      </c>
      <c r="AO121" s="181">
        <f t="shared" si="110"/>
        <v>0</v>
      </c>
      <c r="AP121" s="181">
        <f t="shared" si="110"/>
        <v>0</v>
      </c>
      <c r="AQ121" s="182">
        <f t="shared" si="122"/>
        <v>0</v>
      </c>
      <c r="AR121" s="174">
        <f t="shared" si="123"/>
        <v>0</v>
      </c>
      <c r="AS121" s="174">
        <f t="shared" si="111"/>
        <v>0</v>
      </c>
      <c r="AT121" s="174">
        <f t="shared" si="111"/>
        <v>0</v>
      </c>
      <c r="AU121" s="174">
        <f t="shared" si="111"/>
        <v>0</v>
      </c>
      <c r="AV121" s="182">
        <f t="shared" si="124"/>
        <v>0</v>
      </c>
      <c r="AW121" s="174">
        <f t="shared" si="125"/>
        <v>0</v>
      </c>
      <c r="AX121" s="174">
        <f t="shared" si="112"/>
        <v>0</v>
      </c>
      <c r="AY121" s="174">
        <f t="shared" si="112"/>
        <v>0</v>
      </c>
      <c r="AZ121" s="174">
        <f t="shared" si="112"/>
        <v>0</v>
      </c>
      <c r="BA121" s="182">
        <f t="shared" si="126"/>
        <v>0</v>
      </c>
      <c r="BB121" s="287">
        <f t="shared" si="127"/>
        <v>0</v>
      </c>
      <c r="BC121" s="136"/>
      <c r="BD121" s="136"/>
    </row>
    <row r="122" spans="1:56" ht="15.75" customHeight="1" outlineLevel="1" x14ac:dyDescent="0.25">
      <c r="A122" s="97"/>
      <c r="B122" s="215" t="s">
        <v>164</v>
      </c>
      <c r="C122" s="178">
        <f>+'G9'!B18</f>
        <v>0</v>
      </c>
      <c r="D122" s="178">
        <f>+'G9'!C18</f>
        <v>0</v>
      </c>
      <c r="E122" s="178">
        <f>+'G9'!D18</f>
        <v>0</v>
      </c>
      <c r="F122" s="178">
        <f>+'G9'!E18</f>
        <v>0</v>
      </c>
      <c r="G122" s="177">
        <f t="shared" si="113"/>
        <v>0</v>
      </c>
      <c r="H122" s="170">
        <f>+'G9'!G18</f>
        <v>0</v>
      </c>
      <c r="I122" s="170">
        <f>+'G9'!H18</f>
        <v>0</v>
      </c>
      <c r="J122" s="170">
        <f>+'G9'!I18</f>
        <v>0</v>
      </c>
      <c r="K122" s="170">
        <f>+'G9'!J18</f>
        <v>0</v>
      </c>
      <c r="L122" s="177">
        <f t="shared" si="114"/>
        <v>0</v>
      </c>
      <c r="M122" s="170">
        <f>+'G9'!L18</f>
        <v>0</v>
      </c>
      <c r="N122" s="170">
        <f>+'G9'!M18</f>
        <v>0</v>
      </c>
      <c r="O122" s="170">
        <f>+'G9'!N18</f>
        <v>0</v>
      </c>
      <c r="P122" s="170">
        <f>+'G9'!O18</f>
        <v>0</v>
      </c>
      <c r="Q122" s="177">
        <f t="shared" si="115"/>
        <v>0</v>
      </c>
      <c r="R122" s="246">
        <f t="shared" si="116"/>
        <v>0</v>
      </c>
      <c r="S122" s="111"/>
      <c r="T122" s="215" t="s">
        <v>164</v>
      </c>
      <c r="U122" s="178">
        <f>+'G9'!B33</f>
        <v>0</v>
      </c>
      <c r="V122" s="178">
        <f>+'G9'!C33</f>
        <v>0</v>
      </c>
      <c r="W122" s="178">
        <f>+'G9'!D33</f>
        <v>0</v>
      </c>
      <c r="X122" s="178">
        <f>+'G9'!E33</f>
        <v>0</v>
      </c>
      <c r="Y122" s="177">
        <f t="shared" si="117"/>
        <v>0</v>
      </c>
      <c r="Z122" s="170">
        <f>+'G9'!G33</f>
        <v>0</v>
      </c>
      <c r="AA122" s="170">
        <f>+'G9'!H33</f>
        <v>0</v>
      </c>
      <c r="AB122" s="170">
        <f>+'G9'!I33</f>
        <v>0</v>
      </c>
      <c r="AC122" s="170">
        <f>+'G9'!J33</f>
        <v>0</v>
      </c>
      <c r="AD122" s="177">
        <f t="shared" si="118"/>
        <v>0</v>
      </c>
      <c r="AE122" s="170">
        <f>+'G9'!L33</f>
        <v>0</v>
      </c>
      <c r="AF122" s="170">
        <f>+'G9'!M33</f>
        <v>0</v>
      </c>
      <c r="AG122" s="170">
        <f>+'G9'!N33</f>
        <v>0</v>
      </c>
      <c r="AH122" s="170">
        <f>+'G9'!O33</f>
        <v>0</v>
      </c>
      <c r="AI122" s="177">
        <f t="shared" si="119"/>
        <v>0</v>
      </c>
      <c r="AJ122" s="245">
        <f t="shared" si="120"/>
        <v>0</v>
      </c>
      <c r="AL122" s="215" t="s">
        <v>164</v>
      </c>
      <c r="AM122" s="181">
        <f t="shared" si="121"/>
        <v>0</v>
      </c>
      <c r="AN122" s="181">
        <f t="shared" si="110"/>
        <v>0</v>
      </c>
      <c r="AO122" s="181">
        <f t="shared" si="110"/>
        <v>0</v>
      </c>
      <c r="AP122" s="181">
        <f t="shared" si="110"/>
        <v>0</v>
      </c>
      <c r="AQ122" s="182">
        <f t="shared" si="122"/>
        <v>0</v>
      </c>
      <c r="AR122" s="174">
        <f t="shared" si="123"/>
        <v>0</v>
      </c>
      <c r="AS122" s="174">
        <f t="shared" si="111"/>
        <v>0</v>
      </c>
      <c r="AT122" s="174">
        <f t="shared" si="111"/>
        <v>0</v>
      </c>
      <c r="AU122" s="174">
        <f t="shared" si="111"/>
        <v>0</v>
      </c>
      <c r="AV122" s="182">
        <f t="shared" si="124"/>
        <v>0</v>
      </c>
      <c r="AW122" s="174">
        <f t="shared" si="125"/>
        <v>0</v>
      </c>
      <c r="AX122" s="174">
        <f t="shared" si="112"/>
        <v>0</v>
      </c>
      <c r="AY122" s="174">
        <f t="shared" si="112"/>
        <v>0</v>
      </c>
      <c r="AZ122" s="174">
        <f t="shared" si="112"/>
        <v>0</v>
      </c>
      <c r="BA122" s="182">
        <f t="shared" si="126"/>
        <v>0</v>
      </c>
      <c r="BB122" s="287">
        <f t="shared" si="127"/>
        <v>0</v>
      </c>
      <c r="BC122" s="96"/>
      <c r="BD122" s="96"/>
    </row>
    <row r="123" spans="1:56" s="80" customFormat="1" ht="15.75" customHeight="1" outlineLevel="1" x14ac:dyDescent="0.25">
      <c r="A123" s="101"/>
      <c r="B123" s="215" t="s">
        <v>165</v>
      </c>
      <c r="C123" s="178">
        <f>+'G10'!B18</f>
        <v>0</v>
      </c>
      <c r="D123" s="178">
        <f>+'G10'!C18</f>
        <v>0</v>
      </c>
      <c r="E123" s="178">
        <f>+'G10'!D18</f>
        <v>0</v>
      </c>
      <c r="F123" s="178">
        <f>+'G10'!E18</f>
        <v>0</v>
      </c>
      <c r="G123" s="177">
        <f t="shared" si="113"/>
        <v>0</v>
      </c>
      <c r="H123" s="170">
        <f>+'G10'!G18</f>
        <v>0</v>
      </c>
      <c r="I123" s="170">
        <f>+'G10'!H18</f>
        <v>0</v>
      </c>
      <c r="J123" s="170">
        <f>+'G10'!I18</f>
        <v>0</v>
      </c>
      <c r="K123" s="170">
        <f>+'G10'!J18</f>
        <v>0</v>
      </c>
      <c r="L123" s="177">
        <f t="shared" si="114"/>
        <v>0</v>
      </c>
      <c r="M123" s="170">
        <f>+'G10'!L18</f>
        <v>0</v>
      </c>
      <c r="N123" s="170">
        <f>+'G10'!M18</f>
        <v>0</v>
      </c>
      <c r="O123" s="170">
        <f>+'G10'!N18</f>
        <v>0</v>
      </c>
      <c r="P123" s="170">
        <f>+'G10'!O18</f>
        <v>0</v>
      </c>
      <c r="Q123" s="177">
        <f t="shared" si="115"/>
        <v>0</v>
      </c>
      <c r="R123" s="246">
        <f t="shared" si="116"/>
        <v>0</v>
      </c>
      <c r="S123" s="111"/>
      <c r="T123" s="215" t="s">
        <v>165</v>
      </c>
      <c r="U123" s="178">
        <f>+'G10'!B33</f>
        <v>0</v>
      </c>
      <c r="V123" s="178">
        <f>+'G10'!C33</f>
        <v>0</v>
      </c>
      <c r="W123" s="178">
        <f>+'G10'!D33</f>
        <v>0</v>
      </c>
      <c r="X123" s="178">
        <f>+'G10'!E33</f>
        <v>0</v>
      </c>
      <c r="Y123" s="177">
        <f t="shared" si="117"/>
        <v>0</v>
      </c>
      <c r="Z123" s="170">
        <f>+'G12'!G33</f>
        <v>0</v>
      </c>
      <c r="AA123" s="170">
        <f>+'G12'!H33</f>
        <v>0</v>
      </c>
      <c r="AB123" s="170">
        <f>+'G12'!I33</f>
        <v>0</v>
      </c>
      <c r="AC123" s="170">
        <f>+'G12'!J33</f>
        <v>0</v>
      </c>
      <c r="AD123" s="177">
        <f t="shared" si="118"/>
        <v>0</v>
      </c>
      <c r="AE123" s="170">
        <f>+'G10'!L33</f>
        <v>0</v>
      </c>
      <c r="AF123" s="170">
        <f>+'G10'!M33</f>
        <v>0</v>
      </c>
      <c r="AG123" s="170">
        <f>+'G10'!N33</f>
        <v>0</v>
      </c>
      <c r="AH123" s="170">
        <f>+'G10'!O33</f>
        <v>0</v>
      </c>
      <c r="AI123" s="177">
        <f t="shared" si="119"/>
        <v>0</v>
      </c>
      <c r="AJ123" s="245">
        <f t="shared" si="120"/>
        <v>0</v>
      </c>
      <c r="AL123" s="215" t="s">
        <v>165</v>
      </c>
      <c r="AM123" s="181">
        <f t="shared" si="121"/>
        <v>0</v>
      </c>
      <c r="AN123" s="181">
        <f t="shared" si="110"/>
        <v>0</v>
      </c>
      <c r="AO123" s="181">
        <f t="shared" si="110"/>
        <v>0</v>
      </c>
      <c r="AP123" s="181">
        <f t="shared" si="110"/>
        <v>0</v>
      </c>
      <c r="AQ123" s="182">
        <f t="shared" si="122"/>
        <v>0</v>
      </c>
      <c r="AR123" s="174">
        <f t="shared" si="123"/>
        <v>0</v>
      </c>
      <c r="AS123" s="174">
        <f t="shared" si="111"/>
        <v>0</v>
      </c>
      <c r="AT123" s="174">
        <f t="shared" si="111"/>
        <v>0</v>
      </c>
      <c r="AU123" s="174">
        <f t="shared" si="111"/>
        <v>0</v>
      </c>
      <c r="AV123" s="182">
        <f t="shared" si="124"/>
        <v>0</v>
      </c>
      <c r="AW123" s="174">
        <f t="shared" si="125"/>
        <v>0</v>
      </c>
      <c r="AX123" s="174">
        <f t="shared" si="112"/>
        <v>0</v>
      </c>
      <c r="AY123" s="174">
        <f t="shared" si="112"/>
        <v>0</v>
      </c>
      <c r="AZ123" s="174">
        <f t="shared" si="112"/>
        <v>0</v>
      </c>
      <c r="BA123" s="182">
        <f t="shared" si="126"/>
        <v>0</v>
      </c>
      <c r="BB123" s="287">
        <f t="shared" si="127"/>
        <v>0</v>
      </c>
      <c r="BC123" s="136"/>
      <c r="BD123" s="136"/>
    </row>
    <row r="124" spans="1:56" ht="15.75" customHeight="1" outlineLevel="1" x14ac:dyDescent="0.25">
      <c r="A124" s="97"/>
      <c r="B124" s="215" t="s">
        <v>149</v>
      </c>
      <c r="C124" s="178">
        <f>+'G11'!B18</f>
        <v>0</v>
      </c>
      <c r="D124" s="178">
        <f>+'G11'!C18</f>
        <v>0</v>
      </c>
      <c r="E124" s="178">
        <f>+'G11'!D18</f>
        <v>0</v>
      </c>
      <c r="F124" s="178">
        <f>+'G11'!E18</f>
        <v>0</v>
      </c>
      <c r="G124" s="177">
        <f t="shared" si="113"/>
        <v>0</v>
      </c>
      <c r="H124" s="170">
        <f>+'G11'!G18</f>
        <v>0</v>
      </c>
      <c r="I124" s="170">
        <f>+'G11'!H18</f>
        <v>0</v>
      </c>
      <c r="J124" s="170">
        <f>+'G11'!I18</f>
        <v>0</v>
      </c>
      <c r="K124" s="170">
        <f>+'G11'!J18</f>
        <v>0</v>
      </c>
      <c r="L124" s="177">
        <f t="shared" si="114"/>
        <v>0</v>
      </c>
      <c r="M124" s="170">
        <f>+'G11'!L18</f>
        <v>0</v>
      </c>
      <c r="N124" s="170">
        <f>+'G11'!M18</f>
        <v>0</v>
      </c>
      <c r="O124" s="170">
        <f>+'G11'!N18</f>
        <v>0</v>
      </c>
      <c r="P124" s="170">
        <f>+'G11'!O18</f>
        <v>0</v>
      </c>
      <c r="Q124" s="177">
        <f t="shared" si="115"/>
        <v>0</v>
      </c>
      <c r="R124" s="246">
        <f t="shared" si="116"/>
        <v>0</v>
      </c>
      <c r="S124" s="111"/>
      <c r="T124" s="215" t="s">
        <v>149</v>
      </c>
      <c r="U124" s="178">
        <f>+'G11'!B33</f>
        <v>0</v>
      </c>
      <c r="V124" s="178">
        <f>+'G11'!C33</f>
        <v>0</v>
      </c>
      <c r="W124" s="178">
        <f>+'G11'!D33</f>
        <v>0</v>
      </c>
      <c r="X124" s="178">
        <f>+'G11'!E33</f>
        <v>0</v>
      </c>
      <c r="Y124" s="177">
        <f t="shared" si="117"/>
        <v>0</v>
      </c>
      <c r="Z124" s="170">
        <f>+'G11'!G33</f>
        <v>0</v>
      </c>
      <c r="AA124" s="170">
        <f>+'G11'!H33</f>
        <v>0</v>
      </c>
      <c r="AB124" s="170">
        <f>+'G11'!I33</f>
        <v>0</v>
      </c>
      <c r="AC124" s="170">
        <f>+'G11'!J33</f>
        <v>0</v>
      </c>
      <c r="AD124" s="177">
        <f t="shared" si="118"/>
        <v>0</v>
      </c>
      <c r="AE124" s="170">
        <f>+'G11'!L33</f>
        <v>0</v>
      </c>
      <c r="AF124" s="170">
        <f>+'G11'!M33</f>
        <v>0</v>
      </c>
      <c r="AG124" s="170">
        <f>+'G11'!N33</f>
        <v>0</v>
      </c>
      <c r="AH124" s="170">
        <f>+'G11'!O33</f>
        <v>0</v>
      </c>
      <c r="AI124" s="177">
        <f t="shared" si="119"/>
        <v>0</v>
      </c>
      <c r="AJ124" s="245">
        <f t="shared" si="120"/>
        <v>0</v>
      </c>
      <c r="AL124" s="215" t="s">
        <v>149</v>
      </c>
      <c r="AM124" s="181">
        <f t="shared" si="121"/>
        <v>0</v>
      </c>
      <c r="AN124" s="181">
        <f t="shared" si="110"/>
        <v>0</v>
      </c>
      <c r="AO124" s="181">
        <f t="shared" si="110"/>
        <v>0</v>
      </c>
      <c r="AP124" s="181">
        <f t="shared" si="110"/>
        <v>0</v>
      </c>
      <c r="AQ124" s="182">
        <f t="shared" si="122"/>
        <v>0</v>
      </c>
      <c r="AR124" s="174">
        <f t="shared" si="123"/>
        <v>0</v>
      </c>
      <c r="AS124" s="174">
        <f t="shared" si="111"/>
        <v>0</v>
      </c>
      <c r="AT124" s="174">
        <f t="shared" si="111"/>
        <v>0</v>
      </c>
      <c r="AU124" s="174">
        <f t="shared" si="111"/>
        <v>0</v>
      </c>
      <c r="AV124" s="182">
        <f t="shared" si="124"/>
        <v>0</v>
      </c>
      <c r="AW124" s="174">
        <f t="shared" si="125"/>
        <v>0</v>
      </c>
      <c r="AX124" s="174">
        <f t="shared" si="112"/>
        <v>0</v>
      </c>
      <c r="AY124" s="174">
        <f t="shared" si="112"/>
        <v>0</v>
      </c>
      <c r="AZ124" s="174">
        <f t="shared" si="112"/>
        <v>0</v>
      </c>
      <c r="BA124" s="182">
        <f t="shared" si="126"/>
        <v>0</v>
      </c>
      <c r="BB124" s="287">
        <f t="shared" si="127"/>
        <v>0</v>
      </c>
      <c r="BC124" s="96"/>
      <c r="BD124" s="96"/>
    </row>
    <row r="125" spans="1:56" s="80" customFormat="1" ht="15.75" customHeight="1" outlineLevel="1" x14ac:dyDescent="0.25">
      <c r="A125" s="101"/>
      <c r="B125" s="215" t="s">
        <v>150</v>
      </c>
      <c r="C125" s="178">
        <f>+'G12'!B18</f>
        <v>0</v>
      </c>
      <c r="D125" s="178">
        <f>+'G12'!C18</f>
        <v>0</v>
      </c>
      <c r="E125" s="178">
        <f>+'G12'!D18</f>
        <v>0</v>
      </c>
      <c r="F125" s="178">
        <f>+'G12'!E18</f>
        <v>0</v>
      </c>
      <c r="G125" s="177">
        <f t="shared" si="113"/>
        <v>0</v>
      </c>
      <c r="H125" s="170">
        <f>+'G12'!G18</f>
        <v>0</v>
      </c>
      <c r="I125" s="170">
        <f>+'G12'!H18</f>
        <v>0</v>
      </c>
      <c r="J125" s="170">
        <f>+'G12'!I18</f>
        <v>0</v>
      </c>
      <c r="K125" s="170">
        <f>+'G12'!J18</f>
        <v>0</v>
      </c>
      <c r="L125" s="177">
        <f t="shared" si="114"/>
        <v>0</v>
      </c>
      <c r="M125" s="170">
        <f>+'G12'!L18</f>
        <v>0</v>
      </c>
      <c r="N125" s="170">
        <f>+'G12'!M18</f>
        <v>0</v>
      </c>
      <c r="O125" s="170">
        <f>+'G12'!N18</f>
        <v>0</v>
      </c>
      <c r="P125" s="170">
        <f>+'G12'!O18</f>
        <v>0</v>
      </c>
      <c r="Q125" s="177">
        <f t="shared" si="115"/>
        <v>0</v>
      </c>
      <c r="R125" s="246">
        <f t="shared" si="116"/>
        <v>0</v>
      </c>
      <c r="S125" s="111"/>
      <c r="T125" s="215" t="s">
        <v>150</v>
      </c>
      <c r="U125" s="178">
        <f>+'G12'!B33</f>
        <v>0</v>
      </c>
      <c r="V125" s="178">
        <f>+'G12'!C33</f>
        <v>0</v>
      </c>
      <c r="W125" s="178">
        <f>+'G12'!D33</f>
        <v>0</v>
      </c>
      <c r="X125" s="178">
        <f>+'G12'!E33</f>
        <v>0</v>
      </c>
      <c r="Y125" s="177">
        <f t="shared" si="117"/>
        <v>0</v>
      </c>
      <c r="Z125" s="170">
        <f>+'G12'!G33</f>
        <v>0</v>
      </c>
      <c r="AA125" s="170">
        <f>+'G12'!H33</f>
        <v>0</v>
      </c>
      <c r="AB125" s="170">
        <f>+'G12'!I33</f>
        <v>0</v>
      </c>
      <c r="AC125" s="170">
        <f>+'G12'!J33</f>
        <v>0</v>
      </c>
      <c r="AD125" s="177">
        <f t="shared" si="118"/>
        <v>0</v>
      </c>
      <c r="AE125" s="170">
        <f>+'G12'!L33</f>
        <v>0</v>
      </c>
      <c r="AF125" s="170">
        <f>+'G12'!M33</f>
        <v>0</v>
      </c>
      <c r="AG125" s="170">
        <f>+'G12'!N33</f>
        <v>0</v>
      </c>
      <c r="AH125" s="170">
        <f>+'G12'!O33</f>
        <v>0</v>
      </c>
      <c r="AI125" s="177">
        <f t="shared" si="119"/>
        <v>0</v>
      </c>
      <c r="AJ125" s="245">
        <f t="shared" si="120"/>
        <v>0</v>
      </c>
      <c r="AL125" s="215" t="s">
        <v>150</v>
      </c>
      <c r="AM125" s="181">
        <f t="shared" si="121"/>
        <v>0</v>
      </c>
      <c r="AN125" s="181">
        <f t="shared" si="110"/>
        <v>0</v>
      </c>
      <c r="AO125" s="181">
        <f t="shared" si="110"/>
        <v>0</v>
      </c>
      <c r="AP125" s="181">
        <f t="shared" si="110"/>
        <v>0</v>
      </c>
      <c r="AQ125" s="182">
        <f t="shared" si="122"/>
        <v>0</v>
      </c>
      <c r="AR125" s="174">
        <f t="shared" si="123"/>
        <v>0</v>
      </c>
      <c r="AS125" s="174">
        <f t="shared" si="111"/>
        <v>0</v>
      </c>
      <c r="AT125" s="174">
        <f t="shared" si="111"/>
        <v>0</v>
      </c>
      <c r="AU125" s="174">
        <f t="shared" si="111"/>
        <v>0</v>
      </c>
      <c r="AV125" s="182">
        <f t="shared" si="124"/>
        <v>0</v>
      </c>
      <c r="AW125" s="174">
        <f t="shared" si="125"/>
        <v>0</v>
      </c>
      <c r="AX125" s="174">
        <f t="shared" si="112"/>
        <v>0</v>
      </c>
      <c r="AY125" s="174">
        <f t="shared" si="112"/>
        <v>0</v>
      </c>
      <c r="AZ125" s="174">
        <f t="shared" si="112"/>
        <v>0</v>
      </c>
      <c r="BA125" s="182">
        <f t="shared" si="126"/>
        <v>0</v>
      </c>
      <c r="BB125" s="287">
        <f t="shared" si="127"/>
        <v>0</v>
      </c>
      <c r="BC125" s="136"/>
      <c r="BD125" s="136"/>
    </row>
    <row r="126" spans="1:56" ht="15.75" customHeight="1" outlineLevel="1" x14ac:dyDescent="0.25">
      <c r="A126" s="97"/>
      <c r="B126" s="215" t="s">
        <v>151</v>
      </c>
      <c r="C126" s="178">
        <f>+'G13'!B18</f>
        <v>0</v>
      </c>
      <c r="D126" s="178">
        <f>+'G13'!C18</f>
        <v>0</v>
      </c>
      <c r="E126" s="178">
        <f>+'G13'!D18</f>
        <v>0</v>
      </c>
      <c r="F126" s="178">
        <f>+'G13'!E18</f>
        <v>0</v>
      </c>
      <c r="G126" s="177">
        <f t="shared" si="113"/>
        <v>0</v>
      </c>
      <c r="H126" s="170">
        <f>+'G13'!G18</f>
        <v>0</v>
      </c>
      <c r="I126" s="170">
        <f>+'G13'!H18</f>
        <v>0</v>
      </c>
      <c r="J126" s="170">
        <f>+'G13'!I18</f>
        <v>0</v>
      </c>
      <c r="K126" s="170">
        <f>+'G13'!J18</f>
        <v>0</v>
      </c>
      <c r="L126" s="177">
        <f t="shared" si="114"/>
        <v>0</v>
      </c>
      <c r="M126" s="170">
        <f>+'G13'!L18</f>
        <v>0</v>
      </c>
      <c r="N126" s="170">
        <f>+'G13'!M18</f>
        <v>0</v>
      </c>
      <c r="O126" s="170">
        <f>+'G13'!N18</f>
        <v>0</v>
      </c>
      <c r="P126" s="170">
        <f>+'G13'!O18</f>
        <v>0</v>
      </c>
      <c r="Q126" s="177">
        <f t="shared" si="115"/>
        <v>0</v>
      </c>
      <c r="R126" s="246">
        <f t="shared" si="116"/>
        <v>0</v>
      </c>
      <c r="S126" s="111"/>
      <c r="T126" s="215" t="s">
        <v>151</v>
      </c>
      <c r="U126" s="178">
        <f>+'G13'!B33</f>
        <v>0</v>
      </c>
      <c r="V126" s="178">
        <f>+'G13'!C33</f>
        <v>0</v>
      </c>
      <c r="W126" s="178">
        <f>+'G13'!D33</f>
        <v>0</v>
      </c>
      <c r="X126" s="178">
        <f>+'G13'!E33</f>
        <v>0</v>
      </c>
      <c r="Y126" s="177">
        <f t="shared" si="117"/>
        <v>0</v>
      </c>
      <c r="Z126" s="170">
        <f>+'G13'!G33</f>
        <v>0</v>
      </c>
      <c r="AA126" s="170">
        <f>+'G13'!H33</f>
        <v>0</v>
      </c>
      <c r="AB126" s="170">
        <f>+'G13'!I33</f>
        <v>0</v>
      </c>
      <c r="AC126" s="170">
        <f>+'G13'!J33</f>
        <v>0</v>
      </c>
      <c r="AD126" s="177">
        <f t="shared" si="118"/>
        <v>0</v>
      </c>
      <c r="AE126" s="170">
        <f>+'G13'!L33</f>
        <v>0</v>
      </c>
      <c r="AF126" s="170">
        <f>+'G13'!M33</f>
        <v>0</v>
      </c>
      <c r="AG126" s="170">
        <f>+'G13'!N33</f>
        <v>0</v>
      </c>
      <c r="AH126" s="170">
        <f>+'G13'!O33</f>
        <v>0</v>
      </c>
      <c r="AI126" s="177">
        <f t="shared" si="119"/>
        <v>0</v>
      </c>
      <c r="AJ126" s="245">
        <f t="shared" si="120"/>
        <v>0</v>
      </c>
      <c r="AL126" s="215" t="s">
        <v>151</v>
      </c>
      <c r="AM126" s="181">
        <f t="shared" si="121"/>
        <v>0</v>
      </c>
      <c r="AN126" s="181">
        <f t="shared" si="110"/>
        <v>0</v>
      </c>
      <c r="AO126" s="181">
        <f t="shared" si="110"/>
        <v>0</v>
      </c>
      <c r="AP126" s="181">
        <f t="shared" si="110"/>
        <v>0</v>
      </c>
      <c r="AQ126" s="182">
        <f t="shared" si="122"/>
        <v>0</v>
      </c>
      <c r="AR126" s="174">
        <f t="shared" si="123"/>
        <v>0</v>
      </c>
      <c r="AS126" s="174">
        <f t="shared" si="111"/>
        <v>0</v>
      </c>
      <c r="AT126" s="174">
        <f t="shared" si="111"/>
        <v>0</v>
      </c>
      <c r="AU126" s="174">
        <f t="shared" si="111"/>
        <v>0</v>
      </c>
      <c r="AV126" s="182">
        <f t="shared" si="124"/>
        <v>0</v>
      </c>
      <c r="AW126" s="174">
        <f t="shared" si="125"/>
        <v>0</v>
      </c>
      <c r="AX126" s="174">
        <f t="shared" si="112"/>
        <v>0</v>
      </c>
      <c r="AY126" s="174">
        <f t="shared" si="112"/>
        <v>0</v>
      </c>
      <c r="AZ126" s="174">
        <f t="shared" si="112"/>
        <v>0</v>
      </c>
      <c r="BA126" s="182">
        <f t="shared" si="126"/>
        <v>0</v>
      </c>
      <c r="BB126" s="287">
        <f t="shared" si="127"/>
        <v>0</v>
      </c>
      <c r="BC126" s="96"/>
      <c r="BD126" s="96"/>
    </row>
    <row r="127" spans="1:56" s="80" customFormat="1" ht="15.75" customHeight="1" outlineLevel="1" x14ac:dyDescent="0.25">
      <c r="A127" s="101"/>
      <c r="B127" s="215" t="s">
        <v>166</v>
      </c>
      <c r="C127" s="178">
        <f>+'PA1'!B18</f>
        <v>0</v>
      </c>
      <c r="D127" s="178">
        <f>+'PA1'!C18</f>
        <v>0</v>
      </c>
      <c r="E127" s="178">
        <f>+'PA1'!D18</f>
        <v>0</v>
      </c>
      <c r="F127" s="178">
        <f>+'PA1'!E18</f>
        <v>0</v>
      </c>
      <c r="G127" s="177">
        <f t="shared" si="113"/>
        <v>0</v>
      </c>
      <c r="H127" s="170">
        <f>+'PA1'!G18</f>
        <v>0</v>
      </c>
      <c r="I127" s="170">
        <f>+'PA1'!H18</f>
        <v>0</v>
      </c>
      <c r="J127" s="170">
        <f>+'PA1'!I18</f>
        <v>0</v>
      </c>
      <c r="K127" s="170">
        <f>+'PA1'!J18</f>
        <v>0</v>
      </c>
      <c r="L127" s="177">
        <f t="shared" si="114"/>
        <v>0</v>
      </c>
      <c r="M127" s="170">
        <f>+'PA1'!L18</f>
        <v>0</v>
      </c>
      <c r="N127" s="170">
        <f>+'PA1'!M18</f>
        <v>0</v>
      </c>
      <c r="O127" s="170">
        <f>+'PA1'!N18</f>
        <v>0</v>
      </c>
      <c r="P127" s="170">
        <f>+'PA1'!O18</f>
        <v>0</v>
      </c>
      <c r="Q127" s="177">
        <f t="shared" si="115"/>
        <v>0</v>
      </c>
      <c r="R127" s="246">
        <f t="shared" si="116"/>
        <v>0</v>
      </c>
      <c r="S127" s="111"/>
      <c r="T127" s="215" t="s">
        <v>166</v>
      </c>
      <c r="U127" s="178">
        <f>+'PA1'!B33</f>
        <v>0</v>
      </c>
      <c r="V127" s="178">
        <f>+'PA1'!C33</f>
        <v>0</v>
      </c>
      <c r="W127" s="178">
        <f>+'PA1'!D33</f>
        <v>0</v>
      </c>
      <c r="X127" s="178">
        <f>+'PA1'!E33</f>
        <v>0</v>
      </c>
      <c r="Y127" s="177">
        <f t="shared" si="117"/>
        <v>0</v>
      </c>
      <c r="Z127" s="170">
        <f>+'PA1'!G33</f>
        <v>0</v>
      </c>
      <c r="AA127" s="170">
        <f>+'PA1'!H33</f>
        <v>0</v>
      </c>
      <c r="AB127" s="170">
        <f>+'PA1'!I33</f>
        <v>0</v>
      </c>
      <c r="AC127" s="170">
        <f>+'PA1'!J33</f>
        <v>0</v>
      </c>
      <c r="AD127" s="177">
        <f t="shared" si="118"/>
        <v>0</v>
      </c>
      <c r="AE127" s="170">
        <f>+'PA1'!L33</f>
        <v>0</v>
      </c>
      <c r="AF127" s="170">
        <f>+'PA1'!M33</f>
        <v>0</v>
      </c>
      <c r="AG127" s="170">
        <f>+'PA1'!N33</f>
        <v>0</v>
      </c>
      <c r="AH127" s="170">
        <f>+'PA1'!O33</f>
        <v>0</v>
      </c>
      <c r="AI127" s="177">
        <f t="shared" si="119"/>
        <v>0</v>
      </c>
      <c r="AJ127" s="245">
        <f t="shared" si="120"/>
        <v>0</v>
      </c>
      <c r="AL127" s="215" t="s">
        <v>166</v>
      </c>
      <c r="AM127" s="181">
        <f t="shared" si="121"/>
        <v>0</v>
      </c>
      <c r="AN127" s="181">
        <f t="shared" si="110"/>
        <v>0</v>
      </c>
      <c r="AO127" s="181">
        <f t="shared" si="110"/>
        <v>0</v>
      </c>
      <c r="AP127" s="181">
        <f t="shared" si="110"/>
        <v>0</v>
      </c>
      <c r="AQ127" s="182">
        <f t="shared" si="122"/>
        <v>0</v>
      </c>
      <c r="AR127" s="174">
        <f t="shared" si="123"/>
        <v>0</v>
      </c>
      <c r="AS127" s="174">
        <f t="shared" si="111"/>
        <v>0</v>
      </c>
      <c r="AT127" s="174">
        <f t="shared" si="111"/>
        <v>0</v>
      </c>
      <c r="AU127" s="174">
        <f t="shared" si="111"/>
        <v>0</v>
      </c>
      <c r="AV127" s="182">
        <f t="shared" si="124"/>
        <v>0</v>
      </c>
      <c r="AW127" s="174">
        <f t="shared" si="125"/>
        <v>0</v>
      </c>
      <c r="AX127" s="174">
        <f t="shared" si="112"/>
        <v>0</v>
      </c>
      <c r="AY127" s="174">
        <f t="shared" si="112"/>
        <v>0</v>
      </c>
      <c r="AZ127" s="174">
        <f t="shared" si="112"/>
        <v>0</v>
      </c>
      <c r="BA127" s="182">
        <f t="shared" si="126"/>
        <v>0</v>
      </c>
      <c r="BB127" s="287">
        <f t="shared" si="127"/>
        <v>0</v>
      </c>
      <c r="BC127" s="136"/>
      <c r="BD127" s="136"/>
    </row>
    <row r="128" spans="1:56" s="80" customFormat="1" ht="15.75" customHeight="1" outlineLevel="1" x14ac:dyDescent="0.25">
      <c r="A128" s="101"/>
      <c r="B128" s="215" t="s">
        <v>167</v>
      </c>
      <c r="C128" s="178">
        <f>+'PA2'!B20</f>
        <v>0</v>
      </c>
      <c r="D128" s="178">
        <f>+'PA2'!C20</f>
        <v>0</v>
      </c>
      <c r="E128" s="178">
        <f>+'PA2'!D20</f>
        <v>0</v>
      </c>
      <c r="F128" s="178">
        <f>+'PA2'!E20</f>
        <v>0</v>
      </c>
      <c r="G128" s="177">
        <f t="shared" si="113"/>
        <v>0</v>
      </c>
      <c r="H128" s="170">
        <f>+'PA2'!G20</f>
        <v>0</v>
      </c>
      <c r="I128" s="170">
        <f>+'PA2'!H20</f>
        <v>0</v>
      </c>
      <c r="J128" s="170">
        <f>+'PA2'!I20</f>
        <v>0</v>
      </c>
      <c r="K128" s="170">
        <f>+'PA2'!J20</f>
        <v>0</v>
      </c>
      <c r="L128" s="177">
        <f t="shared" si="114"/>
        <v>0</v>
      </c>
      <c r="M128" s="170">
        <f>+'PA2'!L20</f>
        <v>0</v>
      </c>
      <c r="N128" s="170">
        <f>+'PA2'!M20</f>
        <v>0</v>
      </c>
      <c r="O128" s="170">
        <f>+'PA2'!N20</f>
        <v>0</v>
      </c>
      <c r="P128" s="170">
        <f>+'PA2'!O20</f>
        <v>0</v>
      </c>
      <c r="Q128" s="177">
        <f t="shared" si="115"/>
        <v>0</v>
      </c>
      <c r="R128" s="246">
        <f t="shared" si="116"/>
        <v>0</v>
      </c>
      <c r="S128" s="111"/>
      <c r="T128" s="215" t="s">
        <v>167</v>
      </c>
      <c r="U128" s="178">
        <f>+'PA2'!B35</f>
        <v>0</v>
      </c>
      <c r="V128" s="178">
        <f>+'PA2'!C35</f>
        <v>0</v>
      </c>
      <c r="W128" s="178">
        <f>+'PA2'!D35</f>
        <v>0</v>
      </c>
      <c r="X128" s="178">
        <f>+'PA2'!E35</f>
        <v>0</v>
      </c>
      <c r="Y128" s="177">
        <f t="shared" si="117"/>
        <v>0</v>
      </c>
      <c r="Z128" s="170">
        <f>+'PA2'!G35</f>
        <v>0</v>
      </c>
      <c r="AA128" s="170">
        <f>+'PA2'!H35</f>
        <v>0</v>
      </c>
      <c r="AB128" s="170">
        <f>+'PA2'!I35</f>
        <v>0</v>
      </c>
      <c r="AC128" s="170">
        <f>+'PA2'!J35</f>
        <v>0</v>
      </c>
      <c r="AD128" s="177">
        <f t="shared" si="118"/>
        <v>0</v>
      </c>
      <c r="AE128" s="170">
        <f>+'PA2'!L35</f>
        <v>0</v>
      </c>
      <c r="AF128" s="170">
        <f>+'PA2'!M35</f>
        <v>0</v>
      </c>
      <c r="AG128" s="170">
        <f>+'PA2'!N35</f>
        <v>0</v>
      </c>
      <c r="AH128" s="170">
        <f>+'PA2'!O35</f>
        <v>0</v>
      </c>
      <c r="AI128" s="177">
        <f t="shared" si="119"/>
        <v>0</v>
      </c>
      <c r="AJ128" s="245">
        <f t="shared" si="120"/>
        <v>0</v>
      </c>
      <c r="AL128" s="215" t="s">
        <v>167</v>
      </c>
      <c r="AM128" s="181">
        <f t="shared" si="121"/>
        <v>0</v>
      </c>
      <c r="AN128" s="181">
        <f t="shared" si="110"/>
        <v>0</v>
      </c>
      <c r="AO128" s="181">
        <f t="shared" si="110"/>
        <v>0</v>
      </c>
      <c r="AP128" s="181">
        <f t="shared" si="110"/>
        <v>0</v>
      </c>
      <c r="AQ128" s="182">
        <f t="shared" si="122"/>
        <v>0</v>
      </c>
      <c r="AR128" s="174">
        <f t="shared" si="123"/>
        <v>0</v>
      </c>
      <c r="AS128" s="174">
        <f t="shared" si="111"/>
        <v>0</v>
      </c>
      <c r="AT128" s="174">
        <f t="shared" si="111"/>
        <v>0</v>
      </c>
      <c r="AU128" s="174">
        <f t="shared" si="111"/>
        <v>0</v>
      </c>
      <c r="AV128" s="182">
        <f t="shared" si="124"/>
        <v>0</v>
      </c>
      <c r="AW128" s="174">
        <f t="shared" si="125"/>
        <v>0</v>
      </c>
      <c r="AX128" s="174">
        <f t="shared" si="112"/>
        <v>0</v>
      </c>
      <c r="AY128" s="174">
        <f t="shared" si="112"/>
        <v>0</v>
      </c>
      <c r="AZ128" s="174">
        <f t="shared" si="112"/>
        <v>0</v>
      </c>
      <c r="BA128" s="182">
        <f t="shared" si="126"/>
        <v>0</v>
      </c>
      <c r="BB128" s="287">
        <f t="shared" si="127"/>
        <v>0</v>
      </c>
      <c r="BC128" s="136"/>
      <c r="BD128" s="136"/>
    </row>
    <row r="129" spans="1:56" s="80" customFormat="1" ht="15.75" hidden="1" customHeight="1" outlineLevel="1" x14ac:dyDescent="0.25">
      <c r="A129" s="101"/>
      <c r="B129" s="238"/>
      <c r="C129" s="178"/>
      <c r="D129" s="178"/>
      <c r="E129" s="178"/>
      <c r="F129" s="178"/>
      <c r="G129" s="177"/>
      <c r="H129" s="170"/>
      <c r="I129" s="170"/>
      <c r="J129" s="170"/>
      <c r="K129" s="170"/>
      <c r="L129" s="177"/>
      <c r="M129" s="170"/>
      <c r="N129" s="170"/>
      <c r="O129" s="170"/>
      <c r="P129" s="170"/>
      <c r="Q129" s="177"/>
      <c r="R129" s="246"/>
      <c r="S129" s="111"/>
      <c r="T129" s="238"/>
      <c r="U129" s="178"/>
      <c r="V129" s="178"/>
      <c r="W129" s="178"/>
      <c r="X129" s="178"/>
      <c r="Y129" s="177"/>
      <c r="Z129" s="170"/>
      <c r="AA129" s="170"/>
      <c r="AB129" s="170"/>
      <c r="AC129" s="170"/>
      <c r="AD129" s="177"/>
      <c r="AE129" s="170"/>
      <c r="AF129" s="170"/>
      <c r="AG129" s="170"/>
      <c r="AH129" s="170"/>
      <c r="AI129" s="177"/>
      <c r="AJ129" s="245"/>
      <c r="AL129" s="238"/>
      <c r="AM129" s="181"/>
      <c r="AN129" s="181"/>
      <c r="AO129" s="181"/>
      <c r="AP129" s="181"/>
      <c r="AQ129" s="182"/>
      <c r="AR129" s="174"/>
      <c r="AS129" s="174"/>
      <c r="AT129" s="174"/>
      <c r="AU129" s="174"/>
      <c r="AV129" s="182"/>
      <c r="AW129" s="174"/>
      <c r="AX129" s="174"/>
      <c r="AY129" s="174"/>
      <c r="AZ129" s="174"/>
      <c r="BA129" s="182"/>
      <c r="BB129" s="287"/>
      <c r="BC129" s="136"/>
      <c r="BD129" s="136"/>
    </row>
    <row r="130" spans="1:56" s="80" customFormat="1" ht="15.75" hidden="1" customHeight="1" outlineLevel="1" x14ac:dyDescent="0.25">
      <c r="A130" s="101"/>
      <c r="B130" s="238"/>
      <c r="C130" s="178"/>
      <c r="D130" s="178"/>
      <c r="E130" s="178"/>
      <c r="F130" s="178"/>
      <c r="G130" s="177"/>
      <c r="H130" s="170"/>
      <c r="I130" s="170"/>
      <c r="J130" s="170"/>
      <c r="K130" s="170"/>
      <c r="L130" s="177"/>
      <c r="M130" s="170"/>
      <c r="N130" s="170"/>
      <c r="O130" s="170"/>
      <c r="P130" s="170"/>
      <c r="Q130" s="177"/>
      <c r="R130" s="246"/>
      <c r="S130" s="111"/>
      <c r="T130" s="238"/>
      <c r="U130" s="178"/>
      <c r="V130" s="178"/>
      <c r="W130" s="178"/>
      <c r="X130" s="178"/>
      <c r="Y130" s="177"/>
      <c r="Z130" s="170"/>
      <c r="AA130" s="170"/>
      <c r="AB130" s="170"/>
      <c r="AC130" s="170"/>
      <c r="AD130" s="177"/>
      <c r="AE130" s="170"/>
      <c r="AF130" s="170"/>
      <c r="AG130" s="170"/>
      <c r="AH130" s="170"/>
      <c r="AI130" s="177"/>
      <c r="AJ130" s="245"/>
      <c r="AL130" s="238"/>
      <c r="AM130" s="181"/>
      <c r="AN130" s="181"/>
      <c r="AO130" s="181"/>
      <c r="AP130" s="181"/>
      <c r="AQ130" s="182"/>
      <c r="AR130" s="174"/>
      <c r="AS130" s="174"/>
      <c r="AT130" s="174"/>
      <c r="AU130" s="174"/>
      <c r="AV130" s="182"/>
      <c r="AW130" s="174"/>
      <c r="AX130" s="174"/>
      <c r="AY130" s="174"/>
      <c r="AZ130" s="174"/>
      <c r="BA130" s="182"/>
      <c r="BB130" s="287"/>
      <c r="BC130" s="136"/>
      <c r="BD130" s="136"/>
    </row>
    <row r="131" spans="1:56" s="80" customFormat="1" ht="15.75" hidden="1" customHeight="1" outlineLevel="1" x14ac:dyDescent="0.25">
      <c r="A131" s="101"/>
      <c r="B131" s="238"/>
      <c r="C131" s="178"/>
      <c r="D131" s="178"/>
      <c r="E131" s="178"/>
      <c r="F131" s="178"/>
      <c r="G131" s="177"/>
      <c r="H131" s="170"/>
      <c r="I131" s="170"/>
      <c r="J131" s="170"/>
      <c r="K131" s="170"/>
      <c r="L131" s="177"/>
      <c r="M131" s="170"/>
      <c r="N131" s="170"/>
      <c r="O131" s="170"/>
      <c r="P131" s="170"/>
      <c r="Q131" s="177"/>
      <c r="R131" s="246"/>
      <c r="S131" s="111"/>
      <c r="T131" s="238"/>
      <c r="U131" s="178"/>
      <c r="V131" s="178"/>
      <c r="W131" s="178"/>
      <c r="X131" s="178"/>
      <c r="Y131" s="177"/>
      <c r="Z131" s="170"/>
      <c r="AA131" s="170"/>
      <c r="AB131" s="170"/>
      <c r="AC131" s="170"/>
      <c r="AD131" s="177"/>
      <c r="AE131" s="170"/>
      <c r="AF131" s="170"/>
      <c r="AG131" s="170"/>
      <c r="AH131" s="170"/>
      <c r="AI131" s="177"/>
      <c r="AJ131" s="245"/>
      <c r="AL131" s="238"/>
      <c r="AM131" s="181"/>
      <c r="AN131" s="181"/>
      <c r="AO131" s="181"/>
      <c r="AP131" s="181"/>
      <c r="AQ131" s="182"/>
      <c r="AR131" s="174"/>
      <c r="AS131" s="174"/>
      <c r="AT131" s="174"/>
      <c r="AU131" s="174"/>
      <c r="AV131" s="182"/>
      <c r="AW131" s="174"/>
      <c r="AX131" s="174"/>
      <c r="AY131" s="174"/>
      <c r="AZ131" s="174"/>
      <c r="BA131" s="182"/>
      <c r="BB131" s="287"/>
      <c r="BC131" s="136"/>
      <c r="BD131" s="136"/>
    </row>
    <row r="132" spans="1:56" s="80" customFormat="1" ht="15.75" hidden="1" customHeight="1" outlineLevel="1" x14ac:dyDescent="0.25">
      <c r="A132" s="101"/>
      <c r="B132" s="238"/>
      <c r="C132" s="178"/>
      <c r="D132" s="178"/>
      <c r="E132" s="178"/>
      <c r="F132" s="178"/>
      <c r="G132" s="177"/>
      <c r="H132" s="170"/>
      <c r="I132" s="170"/>
      <c r="J132" s="170"/>
      <c r="K132" s="170"/>
      <c r="L132" s="177"/>
      <c r="M132" s="170"/>
      <c r="N132" s="170"/>
      <c r="O132" s="170"/>
      <c r="P132" s="170"/>
      <c r="Q132" s="177"/>
      <c r="R132" s="246"/>
      <c r="S132" s="111"/>
      <c r="T132" s="238"/>
      <c r="U132" s="178"/>
      <c r="V132" s="178"/>
      <c r="W132" s="178"/>
      <c r="X132" s="178"/>
      <c r="Y132" s="177"/>
      <c r="Z132" s="170"/>
      <c r="AA132" s="170"/>
      <c r="AB132" s="170"/>
      <c r="AC132" s="170"/>
      <c r="AD132" s="177"/>
      <c r="AE132" s="170"/>
      <c r="AF132" s="170"/>
      <c r="AG132" s="170"/>
      <c r="AH132" s="170"/>
      <c r="AI132" s="177"/>
      <c r="AJ132" s="245"/>
      <c r="AL132" s="238"/>
      <c r="AM132" s="181"/>
      <c r="AN132" s="181"/>
      <c r="AO132" s="181"/>
      <c r="AP132" s="181"/>
      <c r="AQ132" s="182"/>
      <c r="AR132" s="174"/>
      <c r="AS132" s="174"/>
      <c r="AT132" s="174"/>
      <c r="AU132" s="174"/>
      <c r="AV132" s="182"/>
      <c r="AW132" s="174"/>
      <c r="AX132" s="174"/>
      <c r="AY132" s="174"/>
      <c r="AZ132" s="174"/>
      <c r="BA132" s="182"/>
      <c r="BB132" s="287"/>
      <c r="BC132" s="136"/>
      <c r="BD132" s="136"/>
    </row>
    <row r="133" spans="1:56" s="80" customFormat="1" ht="15.75" hidden="1" customHeight="1" outlineLevel="1" x14ac:dyDescent="0.25">
      <c r="A133" s="101"/>
      <c r="B133" s="238"/>
      <c r="C133" s="178"/>
      <c r="D133" s="178"/>
      <c r="E133" s="178"/>
      <c r="F133" s="178"/>
      <c r="G133" s="177"/>
      <c r="H133" s="170"/>
      <c r="I133" s="170"/>
      <c r="J133" s="170"/>
      <c r="K133" s="170"/>
      <c r="L133" s="177"/>
      <c r="M133" s="170"/>
      <c r="N133" s="170"/>
      <c r="O133" s="170"/>
      <c r="P133" s="170"/>
      <c r="Q133" s="177"/>
      <c r="R133" s="246"/>
      <c r="S133" s="111"/>
      <c r="T133" s="238"/>
      <c r="U133" s="178"/>
      <c r="V133" s="178"/>
      <c r="W133" s="178"/>
      <c r="X133" s="178"/>
      <c r="Y133" s="177"/>
      <c r="Z133" s="170"/>
      <c r="AA133" s="170"/>
      <c r="AB133" s="170"/>
      <c r="AC133" s="170"/>
      <c r="AD133" s="177"/>
      <c r="AE133" s="170"/>
      <c r="AF133" s="170"/>
      <c r="AG133" s="170"/>
      <c r="AH133" s="170"/>
      <c r="AI133" s="177"/>
      <c r="AJ133" s="245"/>
      <c r="AL133" s="238"/>
      <c r="AM133" s="181"/>
      <c r="AN133" s="181"/>
      <c r="AO133" s="181"/>
      <c r="AP133" s="181"/>
      <c r="AQ133" s="182"/>
      <c r="AR133" s="174"/>
      <c r="AS133" s="174"/>
      <c r="AT133" s="174"/>
      <c r="AU133" s="174"/>
      <c r="AV133" s="182"/>
      <c r="AW133" s="174"/>
      <c r="AX133" s="174"/>
      <c r="AY133" s="174"/>
      <c r="AZ133" s="174"/>
      <c r="BA133" s="182"/>
      <c r="BB133" s="287"/>
      <c r="BC133" s="136"/>
      <c r="BD133" s="136"/>
    </row>
    <row r="134" spans="1:56" s="80" customFormat="1" ht="15.75" hidden="1" customHeight="1" outlineLevel="1" x14ac:dyDescent="0.25">
      <c r="A134" s="101"/>
      <c r="B134" s="238"/>
      <c r="C134" s="178"/>
      <c r="D134" s="178"/>
      <c r="E134" s="178"/>
      <c r="F134" s="178"/>
      <c r="G134" s="177"/>
      <c r="H134" s="170"/>
      <c r="I134" s="170"/>
      <c r="J134" s="170"/>
      <c r="K134" s="170"/>
      <c r="L134" s="177"/>
      <c r="M134" s="170"/>
      <c r="N134" s="170"/>
      <c r="O134" s="170"/>
      <c r="P134" s="170"/>
      <c r="Q134" s="177"/>
      <c r="R134" s="246"/>
      <c r="S134" s="111"/>
      <c r="T134" s="238"/>
      <c r="U134" s="178"/>
      <c r="V134" s="178"/>
      <c r="W134" s="178"/>
      <c r="X134" s="178"/>
      <c r="Y134" s="177"/>
      <c r="Z134" s="170"/>
      <c r="AA134" s="170"/>
      <c r="AB134" s="170"/>
      <c r="AC134" s="170"/>
      <c r="AD134" s="177"/>
      <c r="AE134" s="170"/>
      <c r="AF134" s="170"/>
      <c r="AG134" s="170"/>
      <c r="AH134" s="170"/>
      <c r="AI134" s="177"/>
      <c r="AJ134" s="245"/>
      <c r="AL134" s="238"/>
      <c r="AM134" s="181"/>
      <c r="AN134" s="181"/>
      <c r="AO134" s="181"/>
      <c r="AP134" s="181"/>
      <c r="AQ134" s="182"/>
      <c r="AR134" s="174"/>
      <c r="AS134" s="174"/>
      <c r="AT134" s="174"/>
      <c r="AU134" s="174"/>
      <c r="AV134" s="182"/>
      <c r="AW134" s="174"/>
      <c r="AX134" s="174"/>
      <c r="AY134" s="174"/>
      <c r="AZ134" s="174"/>
      <c r="BA134" s="182"/>
      <c r="BB134" s="287"/>
      <c r="BC134" s="136"/>
      <c r="BD134" s="136"/>
    </row>
    <row r="135" spans="1:56" s="80" customFormat="1" ht="15.75" hidden="1" customHeight="1" outlineLevel="1" x14ac:dyDescent="0.25">
      <c r="A135" s="101"/>
      <c r="B135" s="238"/>
      <c r="C135" s="178"/>
      <c r="D135" s="178"/>
      <c r="E135" s="178"/>
      <c r="F135" s="178"/>
      <c r="G135" s="177"/>
      <c r="H135" s="170"/>
      <c r="I135" s="170"/>
      <c r="J135" s="170"/>
      <c r="K135" s="170"/>
      <c r="L135" s="177"/>
      <c r="M135" s="170"/>
      <c r="N135" s="170"/>
      <c r="O135" s="170"/>
      <c r="P135" s="170"/>
      <c r="Q135" s="177"/>
      <c r="R135" s="246"/>
      <c r="S135" s="111"/>
      <c r="T135" s="238"/>
      <c r="U135" s="178"/>
      <c r="V135" s="178"/>
      <c r="W135" s="178"/>
      <c r="X135" s="178"/>
      <c r="Y135" s="177"/>
      <c r="Z135" s="170"/>
      <c r="AA135" s="170"/>
      <c r="AB135" s="170"/>
      <c r="AC135" s="170"/>
      <c r="AD135" s="177"/>
      <c r="AE135" s="170"/>
      <c r="AF135" s="170"/>
      <c r="AG135" s="170"/>
      <c r="AH135" s="170"/>
      <c r="AI135" s="177"/>
      <c r="AJ135" s="245"/>
      <c r="AL135" s="238"/>
      <c r="AM135" s="181"/>
      <c r="AN135" s="181"/>
      <c r="AO135" s="181"/>
      <c r="AP135" s="181"/>
      <c r="AQ135" s="182"/>
      <c r="AR135" s="174"/>
      <c r="AS135" s="174"/>
      <c r="AT135" s="174"/>
      <c r="AU135" s="174"/>
      <c r="AV135" s="182"/>
      <c r="AW135" s="174"/>
      <c r="AX135" s="174"/>
      <c r="AY135" s="174"/>
      <c r="AZ135" s="174"/>
      <c r="BA135" s="182"/>
      <c r="BB135" s="287"/>
      <c r="BC135" s="136"/>
      <c r="BD135" s="136"/>
    </row>
    <row r="136" spans="1:56" s="80" customFormat="1" ht="15.75" hidden="1" customHeight="1" outlineLevel="1" x14ac:dyDescent="0.25">
      <c r="A136" s="101"/>
      <c r="B136" s="238"/>
      <c r="C136" s="178"/>
      <c r="D136" s="178"/>
      <c r="E136" s="178"/>
      <c r="F136" s="178"/>
      <c r="G136" s="177"/>
      <c r="H136" s="170"/>
      <c r="I136" s="170"/>
      <c r="J136" s="170"/>
      <c r="K136" s="170"/>
      <c r="L136" s="177"/>
      <c r="M136" s="170"/>
      <c r="N136" s="170"/>
      <c r="O136" s="170"/>
      <c r="P136" s="170"/>
      <c r="Q136" s="177"/>
      <c r="R136" s="246"/>
      <c r="S136" s="111"/>
      <c r="T136" s="238"/>
      <c r="U136" s="178"/>
      <c r="V136" s="178"/>
      <c r="W136" s="178"/>
      <c r="X136" s="178"/>
      <c r="Y136" s="177"/>
      <c r="Z136" s="170"/>
      <c r="AA136" s="170"/>
      <c r="AB136" s="170"/>
      <c r="AC136" s="170"/>
      <c r="AD136" s="177"/>
      <c r="AE136" s="170"/>
      <c r="AF136" s="170"/>
      <c r="AG136" s="170"/>
      <c r="AH136" s="170"/>
      <c r="AI136" s="177"/>
      <c r="AJ136" s="245"/>
      <c r="AL136" s="238"/>
      <c r="AM136" s="181"/>
      <c r="AN136" s="181"/>
      <c r="AO136" s="181"/>
      <c r="AP136" s="181"/>
      <c r="AQ136" s="182"/>
      <c r="AR136" s="174"/>
      <c r="AS136" s="174"/>
      <c r="AT136" s="174"/>
      <c r="AU136" s="174"/>
      <c r="AV136" s="182"/>
      <c r="AW136" s="174"/>
      <c r="AX136" s="174"/>
      <c r="AY136" s="174"/>
      <c r="AZ136" s="174"/>
      <c r="BA136" s="182"/>
      <c r="BB136" s="287"/>
      <c r="BC136" s="136"/>
      <c r="BD136" s="136"/>
    </row>
    <row r="137" spans="1:56" s="80" customFormat="1" ht="15.75" hidden="1" customHeight="1" outlineLevel="1" x14ac:dyDescent="0.25">
      <c r="A137" s="101"/>
      <c r="B137" s="238"/>
      <c r="C137" s="178"/>
      <c r="D137" s="178"/>
      <c r="E137" s="178"/>
      <c r="F137" s="178"/>
      <c r="G137" s="177"/>
      <c r="H137" s="170"/>
      <c r="I137" s="170"/>
      <c r="J137" s="170"/>
      <c r="K137" s="170"/>
      <c r="L137" s="177"/>
      <c r="M137" s="170"/>
      <c r="N137" s="170"/>
      <c r="O137" s="170"/>
      <c r="P137" s="170"/>
      <c r="Q137" s="177"/>
      <c r="R137" s="246"/>
      <c r="S137" s="111"/>
      <c r="T137" s="238"/>
      <c r="U137" s="178"/>
      <c r="V137" s="178"/>
      <c r="W137" s="178"/>
      <c r="X137" s="178"/>
      <c r="Y137" s="177"/>
      <c r="Z137" s="170"/>
      <c r="AA137" s="170"/>
      <c r="AB137" s="170"/>
      <c r="AC137" s="170"/>
      <c r="AD137" s="177"/>
      <c r="AE137" s="170"/>
      <c r="AF137" s="170"/>
      <c r="AG137" s="170"/>
      <c r="AH137" s="170"/>
      <c r="AI137" s="177"/>
      <c r="AJ137" s="245"/>
      <c r="AL137" s="238"/>
      <c r="AM137" s="181"/>
      <c r="AN137" s="181"/>
      <c r="AO137" s="181"/>
      <c r="AP137" s="181"/>
      <c r="AQ137" s="182"/>
      <c r="AR137" s="174"/>
      <c r="AS137" s="174"/>
      <c r="AT137" s="174"/>
      <c r="AU137" s="174"/>
      <c r="AV137" s="182"/>
      <c r="AW137" s="174"/>
      <c r="AX137" s="174"/>
      <c r="AY137" s="174"/>
      <c r="AZ137" s="174"/>
      <c r="BA137" s="182"/>
      <c r="BB137" s="287"/>
      <c r="BC137" s="136"/>
      <c r="BD137" s="136"/>
    </row>
    <row r="138" spans="1:56" s="80" customFormat="1" ht="15.75" hidden="1" customHeight="1" outlineLevel="1" x14ac:dyDescent="0.25">
      <c r="A138" s="101"/>
      <c r="B138" s="238"/>
      <c r="C138" s="178"/>
      <c r="D138" s="178"/>
      <c r="E138" s="178"/>
      <c r="F138" s="178"/>
      <c r="G138" s="177"/>
      <c r="H138" s="170"/>
      <c r="I138" s="170"/>
      <c r="J138" s="170"/>
      <c r="K138" s="170"/>
      <c r="L138" s="177"/>
      <c r="M138" s="170"/>
      <c r="N138" s="170"/>
      <c r="O138" s="170"/>
      <c r="P138" s="170"/>
      <c r="Q138" s="177"/>
      <c r="R138" s="246"/>
      <c r="S138" s="111"/>
      <c r="T138" s="238"/>
      <c r="U138" s="178"/>
      <c r="V138" s="178"/>
      <c r="W138" s="178"/>
      <c r="X138" s="178"/>
      <c r="Y138" s="177"/>
      <c r="Z138" s="170"/>
      <c r="AA138" s="170"/>
      <c r="AB138" s="170"/>
      <c r="AC138" s="170"/>
      <c r="AD138" s="177"/>
      <c r="AE138" s="170"/>
      <c r="AF138" s="170"/>
      <c r="AG138" s="170"/>
      <c r="AH138" s="170"/>
      <c r="AI138" s="177"/>
      <c r="AJ138" s="245"/>
      <c r="AL138" s="238"/>
      <c r="AM138" s="181"/>
      <c r="AN138" s="181"/>
      <c r="AO138" s="181"/>
      <c r="AP138" s="181"/>
      <c r="AQ138" s="182"/>
      <c r="AR138" s="174"/>
      <c r="AS138" s="174"/>
      <c r="AT138" s="174"/>
      <c r="AU138" s="174"/>
      <c r="AV138" s="182"/>
      <c r="AW138" s="174"/>
      <c r="AX138" s="174"/>
      <c r="AY138" s="174"/>
      <c r="AZ138" s="174"/>
      <c r="BA138" s="182"/>
      <c r="BB138" s="287"/>
      <c r="BC138" s="136"/>
      <c r="BD138" s="136"/>
    </row>
    <row r="139" spans="1:56" s="80" customFormat="1" ht="15.75" hidden="1" customHeight="1" outlineLevel="1" x14ac:dyDescent="0.25">
      <c r="A139" s="101"/>
      <c r="B139" s="238"/>
      <c r="C139" s="178"/>
      <c r="D139" s="178"/>
      <c r="E139" s="178"/>
      <c r="F139" s="178"/>
      <c r="G139" s="177"/>
      <c r="H139" s="170"/>
      <c r="I139" s="170"/>
      <c r="J139" s="170"/>
      <c r="K139" s="170"/>
      <c r="L139" s="177"/>
      <c r="M139" s="170"/>
      <c r="N139" s="170"/>
      <c r="O139" s="170"/>
      <c r="P139" s="170"/>
      <c r="Q139" s="177"/>
      <c r="R139" s="246"/>
      <c r="S139" s="111"/>
      <c r="T139" s="238"/>
      <c r="U139" s="178"/>
      <c r="V139" s="178"/>
      <c r="W139" s="178"/>
      <c r="X139" s="178"/>
      <c r="Y139" s="177"/>
      <c r="Z139" s="170"/>
      <c r="AA139" s="170"/>
      <c r="AB139" s="170"/>
      <c r="AC139" s="170"/>
      <c r="AD139" s="177"/>
      <c r="AE139" s="170"/>
      <c r="AF139" s="170"/>
      <c r="AG139" s="170"/>
      <c r="AH139" s="170"/>
      <c r="AI139" s="177"/>
      <c r="AJ139" s="245"/>
      <c r="AL139" s="238"/>
      <c r="AM139" s="181"/>
      <c r="AN139" s="181"/>
      <c r="AO139" s="181"/>
      <c r="AP139" s="181"/>
      <c r="AQ139" s="182"/>
      <c r="AR139" s="174"/>
      <c r="AS139" s="174"/>
      <c r="AT139" s="174"/>
      <c r="AU139" s="174"/>
      <c r="AV139" s="182"/>
      <c r="AW139" s="174"/>
      <c r="AX139" s="174"/>
      <c r="AY139" s="174"/>
      <c r="AZ139" s="174"/>
      <c r="BA139" s="182"/>
      <c r="BB139" s="287"/>
      <c r="BC139" s="136"/>
      <c r="BD139" s="136"/>
    </row>
    <row r="140" spans="1:56" s="80" customFormat="1" ht="15.75" hidden="1" customHeight="1" outlineLevel="1" x14ac:dyDescent="0.25">
      <c r="A140" s="101"/>
      <c r="B140" s="238"/>
      <c r="C140" s="178"/>
      <c r="D140" s="178"/>
      <c r="E140" s="178"/>
      <c r="F140" s="178"/>
      <c r="G140" s="177"/>
      <c r="H140" s="170"/>
      <c r="I140" s="170"/>
      <c r="J140" s="170"/>
      <c r="K140" s="170"/>
      <c r="L140" s="177"/>
      <c r="M140" s="170"/>
      <c r="N140" s="170"/>
      <c r="O140" s="170"/>
      <c r="P140" s="170"/>
      <c r="Q140" s="177"/>
      <c r="R140" s="246"/>
      <c r="S140" s="111"/>
      <c r="T140" s="238"/>
      <c r="U140" s="178"/>
      <c r="V140" s="178"/>
      <c r="W140" s="178"/>
      <c r="X140" s="178"/>
      <c r="Y140" s="177"/>
      <c r="Z140" s="170"/>
      <c r="AA140" s="170"/>
      <c r="AB140" s="170"/>
      <c r="AC140" s="170"/>
      <c r="AD140" s="177"/>
      <c r="AE140" s="170"/>
      <c r="AF140" s="170"/>
      <c r="AG140" s="170"/>
      <c r="AH140" s="170"/>
      <c r="AI140" s="177"/>
      <c r="AJ140" s="245"/>
      <c r="AL140" s="238"/>
      <c r="AM140" s="181"/>
      <c r="AN140" s="181"/>
      <c r="AO140" s="181"/>
      <c r="AP140" s="181"/>
      <c r="AQ140" s="182"/>
      <c r="AR140" s="174"/>
      <c r="AS140" s="174"/>
      <c r="AT140" s="174"/>
      <c r="AU140" s="174"/>
      <c r="AV140" s="182"/>
      <c r="AW140" s="174"/>
      <c r="AX140" s="174"/>
      <c r="AY140" s="174"/>
      <c r="AZ140" s="174"/>
      <c r="BA140" s="182"/>
      <c r="BB140" s="287"/>
      <c r="BC140" s="136"/>
      <c r="BD140" s="136"/>
    </row>
    <row r="141" spans="1:56" s="80" customFormat="1" ht="15.75" hidden="1" customHeight="1" outlineLevel="1" x14ac:dyDescent="0.25">
      <c r="A141" s="101"/>
      <c r="B141" s="247"/>
      <c r="C141" s="179"/>
      <c r="D141" s="179"/>
      <c r="E141" s="179"/>
      <c r="F141" s="179"/>
      <c r="G141" s="177"/>
      <c r="H141" s="172"/>
      <c r="I141" s="172"/>
      <c r="J141" s="172"/>
      <c r="K141" s="172"/>
      <c r="L141" s="180"/>
      <c r="M141" s="172"/>
      <c r="N141" s="172"/>
      <c r="O141" s="172"/>
      <c r="P141" s="172"/>
      <c r="Q141" s="180"/>
      <c r="R141" s="246"/>
      <c r="S141" s="111"/>
      <c r="T141" s="238"/>
      <c r="U141" s="178"/>
      <c r="V141" s="178"/>
      <c r="W141" s="178"/>
      <c r="X141" s="178"/>
      <c r="Y141" s="177"/>
      <c r="Z141" s="170"/>
      <c r="AA141" s="170"/>
      <c r="AB141" s="170"/>
      <c r="AC141" s="170"/>
      <c r="AD141" s="177"/>
      <c r="AE141" s="170"/>
      <c r="AF141" s="170"/>
      <c r="AG141" s="170"/>
      <c r="AH141" s="170"/>
      <c r="AI141" s="177"/>
      <c r="AJ141" s="245"/>
      <c r="AL141" s="238"/>
      <c r="AM141" s="181"/>
      <c r="AN141" s="181"/>
      <c r="AO141" s="181"/>
      <c r="AP141" s="181"/>
      <c r="AQ141" s="182"/>
      <c r="AR141" s="174"/>
      <c r="AS141" s="174"/>
      <c r="AT141" s="174"/>
      <c r="AU141" s="174"/>
      <c r="AV141" s="182"/>
      <c r="AW141" s="174"/>
      <c r="AX141" s="174"/>
      <c r="AY141" s="174"/>
      <c r="AZ141" s="174"/>
      <c r="BA141" s="182"/>
      <c r="BB141" s="287"/>
      <c r="BC141" s="136"/>
      <c r="BD141" s="136"/>
    </row>
    <row r="142" spans="1:56" ht="33.75" customHeight="1" collapsed="1" thickBot="1" x14ac:dyDescent="0.3">
      <c r="A142" s="142"/>
      <c r="B142" s="239" t="s">
        <v>15</v>
      </c>
      <c r="C142" s="240">
        <f t="shared" ref="C142:R142" si="128">SUM(C114:C127)</f>
        <v>0</v>
      </c>
      <c r="D142" s="240">
        <f t="shared" si="128"/>
        <v>0</v>
      </c>
      <c r="E142" s="240">
        <f t="shared" si="128"/>
        <v>0</v>
      </c>
      <c r="F142" s="240">
        <f t="shared" si="128"/>
        <v>0</v>
      </c>
      <c r="G142" s="242">
        <f t="shared" si="128"/>
        <v>0</v>
      </c>
      <c r="H142" s="240">
        <f t="shared" si="128"/>
        <v>0</v>
      </c>
      <c r="I142" s="240">
        <f t="shared" si="128"/>
        <v>0</v>
      </c>
      <c r="J142" s="240">
        <f t="shared" si="128"/>
        <v>0</v>
      </c>
      <c r="K142" s="240">
        <f t="shared" si="128"/>
        <v>0</v>
      </c>
      <c r="L142" s="242">
        <f t="shared" si="128"/>
        <v>0</v>
      </c>
      <c r="M142" s="240">
        <f t="shared" si="128"/>
        <v>0</v>
      </c>
      <c r="N142" s="240">
        <f t="shared" si="128"/>
        <v>0</v>
      </c>
      <c r="O142" s="240">
        <f t="shared" si="128"/>
        <v>0</v>
      </c>
      <c r="P142" s="240">
        <f t="shared" si="128"/>
        <v>0</v>
      </c>
      <c r="Q142" s="242">
        <f t="shared" si="128"/>
        <v>0</v>
      </c>
      <c r="R142" s="244">
        <f t="shared" si="128"/>
        <v>0</v>
      </c>
      <c r="S142" s="142"/>
      <c r="T142" s="259" t="s">
        <v>15</v>
      </c>
      <c r="U142" s="260">
        <f t="shared" ref="U142:AJ142" si="129">SUM(U114:U127)</f>
        <v>0</v>
      </c>
      <c r="V142" s="260">
        <f t="shared" si="129"/>
        <v>0</v>
      </c>
      <c r="W142" s="260">
        <f t="shared" si="129"/>
        <v>0</v>
      </c>
      <c r="X142" s="260">
        <f t="shared" si="129"/>
        <v>0</v>
      </c>
      <c r="Y142" s="261">
        <f t="shared" si="129"/>
        <v>0</v>
      </c>
      <c r="Z142" s="260">
        <f t="shared" si="129"/>
        <v>0</v>
      </c>
      <c r="AA142" s="260">
        <f t="shared" si="129"/>
        <v>0</v>
      </c>
      <c r="AB142" s="260">
        <f t="shared" si="129"/>
        <v>0</v>
      </c>
      <c r="AC142" s="260">
        <f t="shared" si="129"/>
        <v>0</v>
      </c>
      <c r="AD142" s="261">
        <f t="shared" si="129"/>
        <v>0</v>
      </c>
      <c r="AE142" s="260">
        <f t="shared" si="129"/>
        <v>0</v>
      </c>
      <c r="AF142" s="260">
        <f t="shared" si="129"/>
        <v>0</v>
      </c>
      <c r="AG142" s="260">
        <f t="shared" si="129"/>
        <v>0</v>
      </c>
      <c r="AH142" s="260">
        <f t="shared" si="129"/>
        <v>0</v>
      </c>
      <c r="AI142" s="261">
        <f t="shared" si="129"/>
        <v>0</v>
      </c>
      <c r="AJ142" s="262">
        <f t="shared" si="129"/>
        <v>0</v>
      </c>
      <c r="AL142" s="288" t="s">
        <v>15</v>
      </c>
      <c r="AM142" s="289">
        <f t="shared" ref="AM142:BB142" si="130">SUM(AM114:AM141)</f>
        <v>0</v>
      </c>
      <c r="AN142" s="289">
        <f t="shared" si="130"/>
        <v>0</v>
      </c>
      <c r="AO142" s="289">
        <f t="shared" si="130"/>
        <v>0</v>
      </c>
      <c r="AP142" s="289">
        <f t="shared" si="130"/>
        <v>0</v>
      </c>
      <c r="AQ142" s="289">
        <f t="shared" si="130"/>
        <v>0</v>
      </c>
      <c r="AR142" s="289">
        <f t="shared" si="130"/>
        <v>0</v>
      </c>
      <c r="AS142" s="289">
        <f t="shared" si="130"/>
        <v>0</v>
      </c>
      <c r="AT142" s="289">
        <f t="shared" si="130"/>
        <v>0</v>
      </c>
      <c r="AU142" s="289">
        <f t="shared" si="130"/>
        <v>0</v>
      </c>
      <c r="AV142" s="289">
        <f t="shared" si="130"/>
        <v>0</v>
      </c>
      <c r="AW142" s="289">
        <f t="shared" si="130"/>
        <v>0</v>
      </c>
      <c r="AX142" s="289">
        <f t="shared" si="130"/>
        <v>0</v>
      </c>
      <c r="AY142" s="289">
        <f t="shared" si="130"/>
        <v>0</v>
      </c>
      <c r="AZ142" s="289">
        <f t="shared" si="130"/>
        <v>0</v>
      </c>
      <c r="BA142" s="289">
        <f t="shared" si="130"/>
        <v>0</v>
      </c>
      <c r="BB142" s="290">
        <f t="shared" si="130"/>
        <v>0</v>
      </c>
      <c r="BC142" s="96"/>
      <c r="BD142" s="96"/>
    </row>
    <row r="143" spans="1:56" ht="15.75" customHeight="1" thickBot="1" x14ac:dyDescent="0.3">
      <c r="A143" s="97"/>
      <c r="B143" s="139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101"/>
      <c r="T143" s="139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L143" s="140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96"/>
      <c r="BD143" s="96"/>
    </row>
    <row r="144" spans="1:56" ht="21.75" customHeight="1" x14ac:dyDescent="0.25">
      <c r="A144" s="97"/>
      <c r="B144" s="338" t="s">
        <v>104</v>
      </c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40"/>
      <c r="S144" s="101"/>
      <c r="T144" s="338" t="s">
        <v>104</v>
      </c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40"/>
      <c r="AL144" s="329" t="s">
        <v>104</v>
      </c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1"/>
      <c r="BC144" s="96"/>
      <c r="BD144" s="96"/>
    </row>
    <row r="145" spans="1:56" s="119" customFormat="1" ht="57" customHeight="1" x14ac:dyDescent="0.25">
      <c r="A145" s="143"/>
      <c r="B145" s="222" t="s">
        <v>1</v>
      </c>
      <c r="C145" s="92" t="s">
        <v>2</v>
      </c>
      <c r="D145" s="92" t="s">
        <v>3</v>
      </c>
      <c r="E145" s="92" t="s">
        <v>4</v>
      </c>
      <c r="F145" s="92" t="s">
        <v>5</v>
      </c>
      <c r="G145" s="92" t="s">
        <v>19</v>
      </c>
      <c r="H145" s="92" t="s">
        <v>6</v>
      </c>
      <c r="I145" s="92" t="s">
        <v>7</v>
      </c>
      <c r="J145" s="92" t="s">
        <v>8</v>
      </c>
      <c r="K145" s="92" t="s">
        <v>9</v>
      </c>
      <c r="L145" s="92" t="s">
        <v>20</v>
      </c>
      <c r="M145" s="92" t="s">
        <v>10</v>
      </c>
      <c r="N145" s="92" t="s">
        <v>11</v>
      </c>
      <c r="O145" s="92" t="s">
        <v>12</v>
      </c>
      <c r="P145" s="92" t="s">
        <v>13</v>
      </c>
      <c r="Q145" s="92" t="s">
        <v>21</v>
      </c>
      <c r="R145" s="223" t="s">
        <v>14</v>
      </c>
      <c r="S145" s="144"/>
      <c r="T145" s="222" t="s">
        <v>1</v>
      </c>
      <c r="U145" s="92" t="s">
        <v>2</v>
      </c>
      <c r="V145" s="92" t="s">
        <v>3</v>
      </c>
      <c r="W145" s="92" t="s">
        <v>4</v>
      </c>
      <c r="X145" s="92" t="s">
        <v>5</v>
      </c>
      <c r="Y145" s="92" t="s">
        <v>19</v>
      </c>
      <c r="Z145" s="92" t="s">
        <v>6</v>
      </c>
      <c r="AA145" s="92" t="s">
        <v>7</v>
      </c>
      <c r="AB145" s="92" t="s">
        <v>8</v>
      </c>
      <c r="AC145" s="92" t="s">
        <v>9</v>
      </c>
      <c r="AD145" s="92" t="s">
        <v>20</v>
      </c>
      <c r="AE145" s="92" t="s">
        <v>10</v>
      </c>
      <c r="AF145" s="92" t="s">
        <v>11</v>
      </c>
      <c r="AG145" s="92" t="s">
        <v>12</v>
      </c>
      <c r="AH145" s="92" t="s">
        <v>13</v>
      </c>
      <c r="AI145" s="92" t="s">
        <v>21</v>
      </c>
      <c r="AJ145" s="223" t="s">
        <v>14</v>
      </c>
      <c r="AL145" s="272" t="s">
        <v>1</v>
      </c>
      <c r="AM145" s="120" t="s">
        <v>2</v>
      </c>
      <c r="AN145" s="120" t="s">
        <v>3</v>
      </c>
      <c r="AO145" s="120" t="s">
        <v>4</v>
      </c>
      <c r="AP145" s="120" t="s">
        <v>5</v>
      </c>
      <c r="AQ145" s="120" t="s">
        <v>19</v>
      </c>
      <c r="AR145" s="120" t="s">
        <v>6</v>
      </c>
      <c r="AS145" s="120" t="s">
        <v>7</v>
      </c>
      <c r="AT145" s="120" t="s">
        <v>8</v>
      </c>
      <c r="AU145" s="120" t="s">
        <v>9</v>
      </c>
      <c r="AV145" s="120" t="s">
        <v>20</v>
      </c>
      <c r="AW145" s="120" t="s">
        <v>10</v>
      </c>
      <c r="AX145" s="120" t="s">
        <v>11</v>
      </c>
      <c r="AY145" s="120" t="s">
        <v>12</v>
      </c>
      <c r="AZ145" s="120" t="s">
        <v>13</v>
      </c>
      <c r="BA145" s="120" t="s">
        <v>21</v>
      </c>
      <c r="BB145" s="273" t="s">
        <v>14</v>
      </c>
      <c r="BC145" s="121"/>
      <c r="BD145" s="121"/>
    </row>
    <row r="146" spans="1:56" ht="15.75" customHeight="1" outlineLevel="1" x14ac:dyDescent="0.25">
      <c r="A146" s="97"/>
      <c r="B146" s="215" t="s">
        <v>156</v>
      </c>
      <c r="C146" s="98"/>
      <c r="D146" s="98"/>
      <c r="E146" s="98"/>
      <c r="F146" s="99"/>
      <c r="G146" s="100">
        <f>SUM(C146:F146)</f>
        <v>0</v>
      </c>
      <c r="H146" s="99"/>
      <c r="I146" s="99"/>
      <c r="J146" s="99"/>
      <c r="K146" s="99"/>
      <c r="L146" s="100">
        <f>SUM(H146:K146)</f>
        <v>0</v>
      </c>
      <c r="M146" s="99"/>
      <c r="N146" s="99"/>
      <c r="O146" s="99"/>
      <c r="P146" s="99"/>
      <c r="Q146" s="100">
        <f>SUM(M146:P146)</f>
        <v>0</v>
      </c>
      <c r="R146" s="216">
        <f>+C146+D146+E146+F146+H146+I146+J146+K146+M146+N146+O146+P146</f>
        <v>0</v>
      </c>
      <c r="S146" s="101"/>
      <c r="T146" s="215" t="s">
        <v>156</v>
      </c>
      <c r="U146" s="98"/>
      <c r="V146" s="98"/>
      <c r="W146" s="98"/>
      <c r="X146" s="99"/>
      <c r="Y146" s="100">
        <f>SUM(U146:X146)</f>
        <v>0</v>
      </c>
      <c r="Z146" s="99"/>
      <c r="AA146" s="99"/>
      <c r="AB146" s="99"/>
      <c r="AC146" s="99"/>
      <c r="AD146" s="100">
        <f>SUM(Z146:AC146)</f>
        <v>0</v>
      </c>
      <c r="AE146" s="99"/>
      <c r="AF146" s="99"/>
      <c r="AG146" s="99"/>
      <c r="AH146" s="99"/>
      <c r="AI146" s="100">
        <f>SUM(AE146:AH146)</f>
        <v>0</v>
      </c>
      <c r="AJ146" s="216">
        <f>+U146+V146+W146+X146+Z146+AA146+AB146+AC146+AE146+AF146+AG146+AH146</f>
        <v>0</v>
      </c>
      <c r="AL146" s="215" t="s">
        <v>156</v>
      </c>
      <c r="AM146" s="102">
        <f>+C146+U146</f>
        <v>0</v>
      </c>
      <c r="AN146" s="102">
        <f t="shared" ref="AN146:AP160" si="131">+D146+V146</f>
        <v>0</v>
      </c>
      <c r="AO146" s="102">
        <f t="shared" si="131"/>
        <v>0</v>
      </c>
      <c r="AP146" s="102">
        <f t="shared" si="131"/>
        <v>0</v>
      </c>
      <c r="AQ146" s="103">
        <f>SUM(AM146:AP146)</f>
        <v>0</v>
      </c>
      <c r="AR146" s="104">
        <f>+H146+Z146</f>
        <v>0</v>
      </c>
      <c r="AS146" s="104">
        <f t="shared" ref="AS146:AU160" si="132">+I146+AA146</f>
        <v>0</v>
      </c>
      <c r="AT146" s="104">
        <f t="shared" si="132"/>
        <v>0</v>
      </c>
      <c r="AU146" s="104">
        <f t="shared" si="132"/>
        <v>0</v>
      </c>
      <c r="AV146" s="103">
        <f>SUM(AR146:AU146)</f>
        <v>0</v>
      </c>
      <c r="AW146" s="104">
        <f>+M146+AE146</f>
        <v>0</v>
      </c>
      <c r="AX146" s="104">
        <f t="shared" ref="AX146:AZ160" si="133">+N146+AF146</f>
        <v>0</v>
      </c>
      <c r="AY146" s="104">
        <f t="shared" si="133"/>
        <v>0</v>
      </c>
      <c r="AZ146" s="104">
        <f t="shared" si="133"/>
        <v>0</v>
      </c>
      <c r="BA146" s="103">
        <f>SUM(AW146:AZ146)</f>
        <v>0</v>
      </c>
      <c r="BB146" s="267">
        <f>+AM146+AN146+AO146+AP146+AR146+AS146+AT146+AU146+AW146+AX146+AY146+AZ146</f>
        <v>0</v>
      </c>
      <c r="BC146" s="96"/>
      <c r="BD146" s="96"/>
    </row>
    <row r="147" spans="1:56" ht="15.75" customHeight="1" outlineLevel="1" x14ac:dyDescent="0.25">
      <c r="A147" s="97"/>
      <c r="B147" s="215" t="s">
        <v>157</v>
      </c>
      <c r="C147" s="105"/>
      <c r="D147" s="105"/>
      <c r="E147" s="105"/>
      <c r="F147" s="106"/>
      <c r="G147" s="100">
        <f t="shared" ref="G147:G160" si="134">SUM(C147:F147)</f>
        <v>0</v>
      </c>
      <c r="H147" s="106"/>
      <c r="I147" s="106"/>
      <c r="J147" s="106"/>
      <c r="K147" s="106"/>
      <c r="L147" s="100">
        <f t="shared" ref="L147:L160" si="135">SUM(H147:K147)</f>
        <v>0</v>
      </c>
      <c r="M147" s="106"/>
      <c r="N147" s="106"/>
      <c r="O147" s="106"/>
      <c r="P147" s="106"/>
      <c r="Q147" s="100">
        <f t="shared" ref="Q147:Q160" si="136">SUM(M147:P147)</f>
        <v>0</v>
      </c>
      <c r="R147" s="216">
        <f t="shared" ref="R147:R160" si="137">+C147+D147+E147+F147+H147+I147+J147+K147+M147+N147+O147+P147</f>
        <v>0</v>
      </c>
      <c r="S147" s="101"/>
      <c r="T147" s="215" t="s">
        <v>157</v>
      </c>
      <c r="U147" s="105"/>
      <c r="V147" s="105"/>
      <c r="W147" s="105"/>
      <c r="X147" s="106"/>
      <c r="Y147" s="125">
        <f t="shared" ref="Y147:Y160" si="138">SUM(U147:X147)</f>
        <v>0</v>
      </c>
      <c r="Z147" s="106"/>
      <c r="AA147" s="106"/>
      <c r="AB147" s="106"/>
      <c r="AC147" s="106"/>
      <c r="AD147" s="125">
        <f t="shared" ref="AD147:AD160" si="139">SUM(Z147:AC147)</f>
        <v>0</v>
      </c>
      <c r="AE147" s="106"/>
      <c r="AF147" s="106"/>
      <c r="AG147" s="106"/>
      <c r="AH147" s="106"/>
      <c r="AI147" s="125">
        <f t="shared" ref="AI147:AI160" si="140">SUM(AE147:AH147)</f>
        <v>0</v>
      </c>
      <c r="AJ147" s="263">
        <f t="shared" ref="AJ147:AJ160" si="141">+U147+V147+W147+X147+Z147+AA147+AB147+AC147+AE147+AF147+AG147+AH147</f>
        <v>0</v>
      </c>
      <c r="AL147" s="215" t="s">
        <v>157</v>
      </c>
      <c r="AM147" s="102">
        <f t="shared" ref="AM147:AM160" si="142">+C147+U147</f>
        <v>0</v>
      </c>
      <c r="AN147" s="102">
        <f t="shared" si="131"/>
        <v>0</v>
      </c>
      <c r="AO147" s="102">
        <f t="shared" si="131"/>
        <v>0</v>
      </c>
      <c r="AP147" s="102">
        <f t="shared" si="131"/>
        <v>0</v>
      </c>
      <c r="AQ147" s="103">
        <f t="shared" ref="AQ147:AQ160" si="143">SUM(AM147:AP147)</f>
        <v>0</v>
      </c>
      <c r="AR147" s="104">
        <f t="shared" ref="AR147:AR160" si="144">+H147+Z147</f>
        <v>0</v>
      </c>
      <c r="AS147" s="104">
        <f t="shared" si="132"/>
        <v>0</v>
      </c>
      <c r="AT147" s="104">
        <f t="shared" si="132"/>
        <v>0</v>
      </c>
      <c r="AU147" s="104">
        <f t="shared" si="132"/>
        <v>0</v>
      </c>
      <c r="AV147" s="103">
        <f t="shared" ref="AV147:AV160" si="145">SUM(AR147:AU147)</f>
        <v>0</v>
      </c>
      <c r="AW147" s="104">
        <f t="shared" ref="AW147:AW160" si="146">+M147+AE147</f>
        <v>0</v>
      </c>
      <c r="AX147" s="104">
        <f t="shared" si="133"/>
        <v>0</v>
      </c>
      <c r="AY147" s="104">
        <f t="shared" si="133"/>
        <v>0</v>
      </c>
      <c r="AZ147" s="104">
        <f t="shared" si="133"/>
        <v>0</v>
      </c>
      <c r="BA147" s="103">
        <f t="shared" ref="BA147:BA160" si="147">SUM(AW147:AZ147)</f>
        <v>0</v>
      </c>
      <c r="BB147" s="267">
        <f t="shared" ref="BB147:BB160" si="148">+AM147+AN147+AO147+AP147+AR147+AS147+AT147+AU147+AW147+AX147+AY147+AZ147</f>
        <v>0</v>
      </c>
      <c r="BC147" s="96"/>
      <c r="BD147" s="96"/>
    </row>
    <row r="148" spans="1:56" ht="15.75" customHeight="1" outlineLevel="1" x14ac:dyDescent="0.25">
      <c r="A148" s="97"/>
      <c r="B148" s="215" t="s">
        <v>158</v>
      </c>
      <c r="C148" s="107"/>
      <c r="D148" s="107"/>
      <c r="E148" s="107"/>
      <c r="F148" s="108"/>
      <c r="G148" s="100">
        <f t="shared" si="134"/>
        <v>0</v>
      </c>
      <c r="H148" s="108"/>
      <c r="I148" s="108"/>
      <c r="J148" s="108"/>
      <c r="K148" s="108"/>
      <c r="L148" s="100">
        <f t="shared" si="135"/>
        <v>0</v>
      </c>
      <c r="M148" s="108"/>
      <c r="N148" s="108"/>
      <c r="O148" s="108"/>
      <c r="P148" s="108"/>
      <c r="Q148" s="100">
        <f t="shared" si="136"/>
        <v>0</v>
      </c>
      <c r="R148" s="216">
        <f t="shared" si="137"/>
        <v>0</v>
      </c>
      <c r="S148" s="101"/>
      <c r="T148" s="215" t="s">
        <v>158</v>
      </c>
      <c r="U148" s="107"/>
      <c r="V148" s="107"/>
      <c r="W148" s="107"/>
      <c r="X148" s="108"/>
      <c r="Y148" s="125">
        <f t="shared" si="138"/>
        <v>0</v>
      </c>
      <c r="Z148" s="108"/>
      <c r="AA148" s="108"/>
      <c r="AB148" s="108"/>
      <c r="AC148" s="108"/>
      <c r="AD148" s="125">
        <f t="shared" si="139"/>
        <v>0</v>
      </c>
      <c r="AE148" s="108"/>
      <c r="AF148" s="108"/>
      <c r="AG148" s="108"/>
      <c r="AH148" s="108"/>
      <c r="AI148" s="125">
        <f t="shared" si="140"/>
        <v>0</v>
      </c>
      <c r="AJ148" s="263">
        <f t="shared" si="141"/>
        <v>0</v>
      </c>
      <c r="AL148" s="215" t="s">
        <v>158</v>
      </c>
      <c r="AM148" s="102">
        <f t="shared" si="142"/>
        <v>0</v>
      </c>
      <c r="AN148" s="102">
        <f t="shared" si="131"/>
        <v>0</v>
      </c>
      <c r="AO148" s="102">
        <f t="shared" si="131"/>
        <v>0</v>
      </c>
      <c r="AP148" s="102">
        <f t="shared" si="131"/>
        <v>0</v>
      </c>
      <c r="AQ148" s="103">
        <f t="shared" si="143"/>
        <v>0</v>
      </c>
      <c r="AR148" s="104">
        <f t="shared" si="144"/>
        <v>0</v>
      </c>
      <c r="AS148" s="104">
        <f t="shared" si="132"/>
        <v>0</v>
      </c>
      <c r="AT148" s="104">
        <f t="shared" si="132"/>
        <v>0</v>
      </c>
      <c r="AU148" s="104">
        <f t="shared" si="132"/>
        <v>0</v>
      </c>
      <c r="AV148" s="103">
        <f t="shared" si="145"/>
        <v>0</v>
      </c>
      <c r="AW148" s="104">
        <f t="shared" si="146"/>
        <v>0</v>
      </c>
      <c r="AX148" s="104">
        <f t="shared" si="133"/>
        <v>0</v>
      </c>
      <c r="AY148" s="104">
        <f t="shared" si="133"/>
        <v>0</v>
      </c>
      <c r="AZ148" s="104">
        <f t="shared" si="133"/>
        <v>0</v>
      </c>
      <c r="BA148" s="103">
        <f t="shared" si="147"/>
        <v>0</v>
      </c>
      <c r="BB148" s="267">
        <f t="shared" si="148"/>
        <v>0</v>
      </c>
      <c r="BC148" s="96"/>
      <c r="BD148" s="96"/>
    </row>
    <row r="149" spans="1:56" ht="15.75" customHeight="1" outlineLevel="1" x14ac:dyDescent="0.25">
      <c r="A149" s="97"/>
      <c r="B149" s="215" t="s">
        <v>159</v>
      </c>
      <c r="C149" s="105"/>
      <c r="D149" s="105"/>
      <c r="E149" s="105"/>
      <c r="F149" s="106"/>
      <c r="G149" s="100">
        <f t="shared" si="134"/>
        <v>0</v>
      </c>
      <c r="H149" s="106"/>
      <c r="I149" s="106"/>
      <c r="J149" s="106"/>
      <c r="K149" s="106"/>
      <c r="L149" s="100">
        <f t="shared" si="135"/>
        <v>0</v>
      </c>
      <c r="M149" s="106"/>
      <c r="N149" s="106"/>
      <c r="O149" s="106"/>
      <c r="P149" s="106"/>
      <c r="Q149" s="100">
        <f t="shared" si="136"/>
        <v>0</v>
      </c>
      <c r="R149" s="216">
        <f t="shared" si="137"/>
        <v>0</v>
      </c>
      <c r="S149" s="101"/>
      <c r="T149" s="215" t="s">
        <v>159</v>
      </c>
      <c r="U149" s="105"/>
      <c r="V149" s="105"/>
      <c r="W149" s="105"/>
      <c r="X149" s="106"/>
      <c r="Y149" s="125">
        <f t="shared" si="138"/>
        <v>0</v>
      </c>
      <c r="Z149" s="106"/>
      <c r="AA149" s="106"/>
      <c r="AB149" s="106"/>
      <c r="AC149" s="106"/>
      <c r="AD149" s="125">
        <f t="shared" si="139"/>
        <v>0</v>
      </c>
      <c r="AE149" s="106"/>
      <c r="AF149" s="106"/>
      <c r="AG149" s="106"/>
      <c r="AH149" s="106"/>
      <c r="AI149" s="125">
        <f t="shared" si="140"/>
        <v>0</v>
      </c>
      <c r="AJ149" s="263">
        <f t="shared" si="141"/>
        <v>0</v>
      </c>
      <c r="AL149" s="215" t="s">
        <v>159</v>
      </c>
      <c r="AM149" s="102">
        <f t="shared" si="142"/>
        <v>0</v>
      </c>
      <c r="AN149" s="102">
        <f t="shared" si="131"/>
        <v>0</v>
      </c>
      <c r="AO149" s="102">
        <f t="shared" si="131"/>
        <v>0</v>
      </c>
      <c r="AP149" s="102">
        <f t="shared" si="131"/>
        <v>0</v>
      </c>
      <c r="AQ149" s="103">
        <f t="shared" si="143"/>
        <v>0</v>
      </c>
      <c r="AR149" s="104">
        <f t="shared" si="144"/>
        <v>0</v>
      </c>
      <c r="AS149" s="104">
        <f t="shared" si="132"/>
        <v>0</v>
      </c>
      <c r="AT149" s="104">
        <f t="shared" si="132"/>
        <v>0</v>
      </c>
      <c r="AU149" s="104">
        <f t="shared" si="132"/>
        <v>0</v>
      </c>
      <c r="AV149" s="103">
        <f t="shared" si="145"/>
        <v>0</v>
      </c>
      <c r="AW149" s="104">
        <f t="shared" si="146"/>
        <v>0</v>
      </c>
      <c r="AX149" s="104">
        <f t="shared" si="133"/>
        <v>0</v>
      </c>
      <c r="AY149" s="104">
        <f t="shared" si="133"/>
        <v>0</v>
      </c>
      <c r="AZ149" s="104">
        <f t="shared" si="133"/>
        <v>0</v>
      </c>
      <c r="BA149" s="103">
        <f t="shared" si="147"/>
        <v>0</v>
      </c>
      <c r="BB149" s="267">
        <f t="shared" si="148"/>
        <v>0</v>
      </c>
      <c r="BC149" s="96"/>
      <c r="BD149" s="96"/>
    </row>
    <row r="150" spans="1:56" ht="15.75" customHeight="1" outlineLevel="1" x14ac:dyDescent="0.25">
      <c r="A150" s="97"/>
      <c r="B150" s="215" t="s">
        <v>160</v>
      </c>
      <c r="C150" s="107"/>
      <c r="D150" s="107"/>
      <c r="E150" s="107"/>
      <c r="F150" s="108"/>
      <c r="G150" s="100">
        <f t="shared" si="134"/>
        <v>0</v>
      </c>
      <c r="H150" s="108"/>
      <c r="I150" s="108"/>
      <c r="J150" s="108"/>
      <c r="K150" s="108"/>
      <c r="L150" s="100">
        <f t="shared" si="135"/>
        <v>0</v>
      </c>
      <c r="M150" s="108"/>
      <c r="N150" s="108"/>
      <c r="O150" s="108"/>
      <c r="P150" s="108"/>
      <c r="Q150" s="100">
        <f t="shared" si="136"/>
        <v>0</v>
      </c>
      <c r="R150" s="216">
        <f t="shared" si="137"/>
        <v>0</v>
      </c>
      <c r="S150" s="101"/>
      <c r="T150" s="215" t="s">
        <v>160</v>
      </c>
      <c r="U150" s="107"/>
      <c r="V150" s="107"/>
      <c r="W150" s="107"/>
      <c r="X150" s="108"/>
      <c r="Y150" s="125">
        <f t="shared" si="138"/>
        <v>0</v>
      </c>
      <c r="Z150" s="108"/>
      <c r="AA150" s="108"/>
      <c r="AB150" s="108"/>
      <c r="AC150" s="108"/>
      <c r="AD150" s="125">
        <f t="shared" si="139"/>
        <v>0</v>
      </c>
      <c r="AE150" s="108"/>
      <c r="AF150" s="108"/>
      <c r="AG150" s="108"/>
      <c r="AH150" s="108"/>
      <c r="AI150" s="125">
        <f t="shared" si="140"/>
        <v>0</v>
      </c>
      <c r="AJ150" s="263">
        <f t="shared" si="141"/>
        <v>0</v>
      </c>
      <c r="AL150" s="215" t="s">
        <v>160</v>
      </c>
      <c r="AM150" s="102">
        <f t="shared" si="142"/>
        <v>0</v>
      </c>
      <c r="AN150" s="102">
        <f t="shared" si="131"/>
        <v>0</v>
      </c>
      <c r="AO150" s="102">
        <f t="shared" si="131"/>
        <v>0</v>
      </c>
      <c r="AP150" s="102">
        <f t="shared" si="131"/>
        <v>0</v>
      </c>
      <c r="AQ150" s="103">
        <f t="shared" si="143"/>
        <v>0</v>
      </c>
      <c r="AR150" s="104">
        <f t="shared" si="144"/>
        <v>0</v>
      </c>
      <c r="AS150" s="104">
        <f t="shared" si="132"/>
        <v>0</v>
      </c>
      <c r="AT150" s="104">
        <f t="shared" si="132"/>
        <v>0</v>
      </c>
      <c r="AU150" s="104">
        <f t="shared" si="132"/>
        <v>0</v>
      </c>
      <c r="AV150" s="103">
        <f t="shared" si="145"/>
        <v>0</v>
      </c>
      <c r="AW150" s="104">
        <f t="shared" si="146"/>
        <v>0</v>
      </c>
      <c r="AX150" s="104">
        <f t="shared" si="133"/>
        <v>0</v>
      </c>
      <c r="AY150" s="104">
        <f t="shared" si="133"/>
        <v>0</v>
      </c>
      <c r="AZ150" s="104">
        <f t="shared" si="133"/>
        <v>0</v>
      </c>
      <c r="BA150" s="103">
        <f t="shared" si="147"/>
        <v>0</v>
      </c>
      <c r="BB150" s="267">
        <f t="shared" si="148"/>
        <v>0</v>
      </c>
      <c r="BC150" s="96"/>
      <c r="BD150" s="96"/>
    </row>
    <row r="151" spans="1:56" ht="15.75" customHeight="1" outlineLevel="1" x14ac:dyDescent="0.25">
      <c r="A151" s="97"/>
      <c r="B151" s="215" t="s">
        <v>161</v>
      </c>
      <c r="C151" s="105"/>
      <c r="D151" s="105"/>
      <c r="E151" s="105"/>
      <c r="F151" s="106"/>
      <c r="G151" s="100">
        <f t="shared" si="134"/>
        <v>0</v>
      </c>
      <c r="H151" s="106"/>
      <c r="I151" s="106"/>
      <c r="J151" s="106"/>
      <c r="K151" s="106"/>
      <c r="L151" s="100">
        <f t="shared" si="135"/>
        <v>0</v>
      </c>
      <c r="M151" s="106"/>
      <c r="N151" s="106"/>
      <c r="O151" s="106"/>
      <c r="P151" s="106"/>
      <c r="Q151" s="100">
        <f t="shared" si="136"/>
        <v>0</v>
      </c>
      <c r="R151" s="216">
        <f t="shared" si="137"/>
        <v>0</v>
      </c>
      <c r="S151" s="101"/>
      <c r="T151" s="215" t="s">
        <v>161</v>
      </c>
      <c r="U151" s="105"/>
      <c r="V151" s="105"/>
      <c r="W151" s="105"/>
      <c r="X151" s="106"/>
      <c r="Y151" s="125">
        <f t="shared" si="138"/>
        <v>0</v>
      </c>
      <c r="Z151" s="106"/>
      <c r="AA151" s="106"/>
      <c r="AB151" s="106"/>
      <c r="AC151" s="106"/>
      <c r="AD151" s="125">
        <f t="shared" si="139"/>
        <v>0</v>
      </c>
      <c r="AE151" s="106"/>
      <c r="AF151" s="106"/>
      <c r="AG151" s="106"/>
      <c r="AH151" s="106"/>
      <c r="AI151" s="125">
        <f t="shared" si="140"/>
        <v>0</v>
      </c>
      <c r="AJ151" s="263">
        <f t="shared" si="141"/>
        <v>0</v>
      </c>
      <c r="AL151" s="215" t="s">
        <v>161</v>
      </c>
      <c r="AM151" s="102">
        <f t="shared" si="142"/>
        <v>0</v>
      </c>
      <c r="AN151" s="102">
        <f t="shared" si="131"/>
        <v>0</v>
      </c>
      <c r="AO151" s="102">
        <f t="shared" si="131"/>
        <v>0</v>
      </c>
      <c r="AP151" s="102">
        <f t="shared" si="131"/>
        <v>0</v>
      </c>
      <c r="AQ151" s="103">
        <f t="shared" si="143"/>
        <v>0</v>
      </c>
      <c r="AR151" s="104">
        <f t="shared" si="144"/>
        <v>0</v>
      </c>
      <c r="AS151" s="104">
        <f t="shared" si="132"/>
        <v>0</v>
      </c>
      <c r="AT151" s="104">
        <f t="shared" si="132"/>
        <v>0</v>
      </c>
      <c r="AU151" s="104">
        <f t="shared" si="132"/>
        <v>0</v>
      </c>
      <c r="AV151" s="103">
        <f t="shared" si="145"/>
        <v>0</v>
      </c>
      <c r="AW151" s="104">
        <f t="shared" si="146"/>
        <v>0</v>
      </c>
      <c r="AX151" s="104">
        <f t="shared" si="133"/>
        <v>0</v>
      </c>
      <c r="AY151" s="104">
        <f t="shared" si="133"/>
        <v>0</v>
      </c>
      <c r="AZ151" s="104">
        <f t="shared" si="133"/>
        <v>0</v>
      </c>
      <c r="BA151" s="103">
        <f t="shared" si="147"/>
        <v>0</v>
      </c>
      <c r="BB151" s="267">
        <f t="shared" si="148"/>
        <v>0</v>
      </c>
      <c r="BC151" s="96"/>
      <c r="BD151" s="96"/>
    </row>
    <row r="152" spans="1:56" ht="15.75" customHeight="1" outlineLevel="1" x14ac:dyDescent="0.25">
      <c r="A152" s="97"/>
      <c r="B152" s="215" t="s">
        <v>162</v>
      </c>
      <c r="C152" s="107"/>
      <c r="D152" s="107"/>
      <c r="E152" s="107"/>
      <c r="F152" s="108"/>
      <c r="G152" s="100">
        <f t="shared" si="134"/>
        <v>0</v>
      </c>
      <c r="H152" s="108"/>
      <c r="I152" s="108"/>
      <c r="J152" s="108"/>
      <c r="K152" s="145"/>
      <c r="L152" s="100">
        <f t="shared" si="135"/>
        <v>0</v>
      </c>
      <c r="M152" s="108"/>
      <c r="N152" s="108"/>
      <c r="O152" s="108"/>
      <c r="P152" s="108"/>
      <c r="Q152" s="100">
        <f t="shared" si="136"/>
        <v>0</v>
      </c>
      <c r="R152" s="216">
        <f t="shared" si="137"/>
        <v>0</v>
      </c>
      <c r="S152" s="101"/>
      <c r="T152" s="215" t="s">
        <v>162</v>
      </c>
      <c r="U152" s="107"/>
      <c r="V152" s="107"/>
      <c r="W152" s="107"/>
      <c r="X152" s="108"/>
      <c r="Y152" s="125">
        <f t="shared" si="138"/>
        <v>0</v>
      </c>
      <c r="Z152" s="108"/>
      <c r="AA152" s="108"/>
      <c r="AB152" s="108"/>
      <c r="AC152" s="145"/>
      <c r="AD152" s="125">
        <f t="shared" si="139"/>
        <v>0</v>
      </c>
      <c r="AE152" s="108"/>
      <c r="AF152" s="108"/>
      <c r="AG152" s="108"/>
      <c r="AH152" s="108"/>
      <c r="AI152" s="125">
        <f t="shared" si="140"/>
        <v>0</v>
      </c>
      <c r="AJ152" s="263">
        <f t="shared" si="141"/>
        <v>0</v>
      </c>
      <c r="AL152" s="215" t="s">
        <v>162</v>
      </c>
      <c r="AM152" s="102">
        <f t="shared" si="142"/>
        <v>0</v>
      </c>
      <c r="AN152" s="102">
        <f t="shared" si="131"/>
        <v>0</v>
      </c>
      <c r="AO152" s="102">
        <f t="shared" si="131"/>
        <v>0</v>
      </c>
      <c r="AP152" s="102">
        <f t="shared" si="131"/>
        <v>0</v>
      </c>
      <c r="AQ152" s="103">
        <f t="shared" si="143"/>
        <v>0</v>
      </c>
      <c r="AR152" s="104">
        <f t="shared" si="144"/>
        <v>0</v>
      </c>
      <c r="AS152" s="104">
        <f t="shared" si="132"/>
        <v>0</v>
      </c>
      <c r="AT152" s="104">
        <f t="shared" si="132"/>
        <v>0</v>
      </c>
      <c r="AU152" s="104">
        <f t="shared" si="132"/>
        <v>0</v>
      </c>
      <c r="AV152" s="103">
        <f t="shared" si="145"/>
        <v>0</v>
      </c>
      <c r="AW152" s="104">
        <f t="shared" si="146"/>
        <v>0</v>
      </c>
      <c r="AX152" s="104">
        <f t="shared" si="133"/>
        <v>0</v>
      </c>
      <c r="AY152" s="104">
        <f t="shared" si="133"/>
        <v>0</v>
      </c>
      <c r="AZ152" s="104">
        <f t="shared" si="133"/>
        <v>0</v>
      </c>
      <c r="BA152" s="103">
        <f t="shared" si="147"/>
        <v>0</v>
      </c>
      <c r="BB152" s="267">
        <f t="shared" si="148"/>
        <v>0</v>
      </c>
      <c r="BC152" s="96"/>
      <c r="BD152" s="96"/>
    </row>
    <row r="153" spans="1:56" ht="15.75" customHeight="1" outlineLevel="1" x14ac:dyDescent="0.25">
      <c r="A153" s="97"/>
      <c r="B153" s="215" t="s">
        <v>163</v>
      </c>
      <c r="C153" s="105"/>
      <c r="D153" s="105"/>
      <c r="E153" s="105"/>
      <c r="F153" s="106"/>
      <c r="G153" s="100">
        <f t="shared" si="134"/>
        <v>0</v>
      </c>
      <c r="H153" s="106"/>
      <c r="I153" s="106"/>
      <c r="J153" s="106"/>
      <c r="K153" s="106"/>
      <c r="L153" s="100">
        <f t="shared" si="135"/>
        <v>0</v>
      </c>
      <c r="M153" s="106"/>
      <c r="N153" s="106"/>
      <c r="O153" s="106"/>
      <c r="P153" s="106"/>
      <c r="Q153" s="100">
        <f t="shared" si="136"/>
        <v>0</v>
      </c>
      <c r="R153" s="216">
        <f t="shared" si="137"/>
        <v>0</v>
      </c>
      <c r="S153" s="101"/>
      <c r="T153" s="215" t="s">
        <v>163</v>
      </c>
      <c r="U153" s="105"/>
      <c r="V153" s="105"/>
      <c r="W153" s="105"/>
      <c r="X153" s="106"/>
      <c r="Y153" s="125">
        <f t="shared" si="138"/>
        <v>0</v>
      </c>
      <c r="Z153" s="106"/>
      <c r="AA153" s="106"/>
      <c r="AB153" s="106"/>
      <c r="AC153" s="106"/>
      <c r="AD153" s="125">
        <f t="shared" si="139"/>
        <v>0</v>
      </c>
      <c r="AE153" s="106"/>
      <c r="AF153" s="106"/>
      <c r="AG153" s="106"/>
      <c r="AH153" s="106"/>
      <c r="AI153" s="125">
        <f t="shared" si="140"/>
        <v>0</v>
      </c>
      <c r="AJ153" s="263">
        <f t="shared" si="141"/>
        <v>0</v>
      </c>
      <c r="AL153" s="215" t="s">
        <v>163</v>
      </c>
      <c r="AM153" s="102">
        <f t="shared" si="142"/>
        <v>0</v>
      </c>
      <c r="AN153" s="102">
        <f t="shared" si="131"/>
        <v>0</v>
      </c>
      <c r="AO153" s="102">
        <f t="shared" si="131"/>
        <v>0</v>
      </c>
      <c r="AP153" s="102">
        <f t="shared" si="131"/>
        <v>0</v>
      </c>
      <c r="AQ153" s="103">
        <f t="shared" si="143"/>
        <v>0</v>
      </c>
      <c r="AR153" s="104">
        <f t="shared" si="144"/>
        <v>0</v>
      </c>
      <c r="AS153" s="104">
        <f t="shared" si="132"/>
        <v>0</v>
      </c>
      <c r="AT153" s="104">
        <f t="shared" si="132"/>
        <v>0</v>
      </c>
      <c r="AU153" s="104">
        <f t="shared" si="132"/>
        <v>0</v>
      </c>
      <c r="AV153" s="103">
        <f t="shared" si="145"/>
        <v>0</v>
      </c>
      <c r="AW153" s="104">
        <f t="shared" si="146"/>
        <v>0</v>
      </c>
      <c r="AX153" s="104">
        <f t="shared" si="133"/>
        <v>0</v>
      </c>
      <c r="AY153" s="104">
        <f t="shared" si="133"/>
        <v>0</v>
      </c>
      <c r="AZ153" s="104">
        <f t="shared" si="133"/>
        <v>0</v>
      </c>
      <c r="BA153" s="103">
        <f t="shared" si="147"/>
        <v>0</v>
      </c>
      <c r="BB153" s="267">
        <f t="shared" si="148"/>
        <v>0</v>
      </c>
      <c r="BC153" s="96"/>
      <c r="BD153" s="96"/>
    </row>
    <row r="154" spans="1:56" ht="15.75" customHeight="1" outlineLevel="1" x14ac:dyDescent="0.25">
      <c r="A154" s="97"/>
      <c r="B154" s="215" t="s">
        <v>164</v>
      </c>
      <c r="C154" s="107"/>
      <c r="D154" s="107"/>
      <c r="E154" s="107"/>
      <c r="F154" s="108"/>
      <c r="G154" s="100">
        <f t="shared" si="134"/>
        <v>0</v>
      </c>
      <c r="H154" s="108"/>
      <c r="I154" s="108"/>
      <c r="J154" s="108"/>
      <c r="K154" s="108"/>
      <c r="L154" s="100">
        <f t="shared" si="135"/>
        <v>0</v>
      </c>
      <c r="M154" s="108"/>
      <c r="N154" s="108"/>
      <c r="O154" s="108"/>
      <c r="P154" s="108"/>
      <c r="Q154" s="100">
        <f t="shared" si="136"/>
        <v>0</v>
      </c>
      <c r="R154" s="216">
        <f t="shared" si="137"/>
        <v>0</v>
      </c>
      <c r="S154" s="101"/>
      <c r="T154" s="215" t="s">
        <v>164</v>
      </c>
      <c r="U154" s="107"/>
      <c r="V154" s="107"/>
      <c r="W154" s="107"/>
      <c r="X154" s="108"/>
      <c r="Y154" s="125">
        <f t="shared" si="138"/>
        <v>0</v>
      </c>
      <c r="Z154" s="108"/>
      <c r="AA154" s="108"/>
      <c r="AB154" s="108"/>
      <c r="AC154" s="108"/>
      <c r="AD154" s="125">
        <f t="shared" si="139"/>
        <v>0</v>
      </c>
      <c r="AE154" s="108"/>
      <c r="AF154" s="108"/>
      <c r="AG154" s="108"/>
      <c r="AH154" s="108"/>
      <c r="AI154" s="125">
        <f t="shared" si="140"/>
        <v>0</v>
      </c>
      <c r="AJ154" s="263">
        <f t="shared" si="141"/>
        <v>0</v>
      </c>
      <c r="AL154" s="215" t="s">
        <v>164</v>
      </c>
      <c r="AM154" s="102">
        <f t="shared" si="142"/>
        <v>0</v>
      </c>
      <c r="AN154" s="102">
        <f t="shared" si="131"/>
        <v>0</v>
      </c>
      <c r="AO154" s="102">
        <f t="shared" si="131"/>
        <v>0</v>
      </c>
      <c r="AP154" s="102">
        <f t="shared" si="131"/>
        <v>0</v>
      </c>
      <c r="AQ154" s="103">
        <f t="shared" si="143"/>
        <v>0</v>
      </c>
      <c r="AR154" s="104">
        <f t="shared" si="144"/>
        <v>0</v>
      </c>
      <c r="AS154" s="104">
        <f t="shared" si="132"/>
        <v>0</v>
      </c>
      <c r="AT154" s="104">
        <f t="shared" si="132"/>
        <v>0</v>
      </c>
      <c r="AU154" s="104">
        <f t="shared" si="132"/>
        <v>0</v>
      </c>
      <c r="AV154" s="103">
        <f t="shared" si="145"/>
        <v>0</v>
      </c>
      <c r="AW154" s="104">
        <f t="shared" si="146"/>
        <v>0</v>
      </c>
      <c r="AX154" s="104">
        <f t="shared" si="133"/>
        <v>0</v>
      </c>
      <c r="AY154" s="104">
        <f t="shared" si="133"/>
        <v>0</v>
      </c>
      <c r="AZ154" s="104">
        <f t="shared" si="133"/>
        <v>0</v>
      </c>
      <c r="BA154" s="103">
        <f t="shared" si="147"/>
        <v>0</v>
      </c>
      <c r="BB154" s="267">
        <f t="shared" si="148"/>
        <v>0</v>
      </c>
      <c r="BC154" s="96"/>
      <c r="BD154" s="96"/>
    </row>
    <row r="155" spans="1:56" ht="15.75" customHeight="1" outlineLevel="1" x14ac:dyDescent="0.25">
      <c r="A155" s="97"/>
      <c r="B155" s="215" t="s">
        <v>165</v>
      </c>
      <c r="C155" s="107"/>
      <c r="D155" s="107"/>
      <c r="E155" s="107"/>
      <c r="F155" s="108"/>
      <c r="G155" s="100">
        <f t="shared" si="134"/>
        <v>0</v>
      </c>
      <c r="H155" s="108"/>
      <c r="I155" s="108"/>
      <c r="J155" s="108"/>
      <c r="K155" s="108"/>
      <c r="L155" s="100">
        <f t="shared" si="135"/>
        <v>0</v>
      </c>
      <c r="M155" s="108"/>
      <c r="N155" s="108"/>
      <c r="O155" s="108"/>
      <c r="P155" s="108"/>
      <c r="Q155" s="100">
        <f t="shared" si="136"/>
        <v>0</v>
      </c>
      <c r="R155" s="216">
        <f t="shared" si="137"/>
        <v>0</v>
      </c>
      <c r="S155" s="101"/>
      <c r="T155" s="215" t="s">
        <v>165</v>
      </c>
      <c r="U155" s="107"/>
      <c r="V155" s="107"/>
      <c r="W155" s="107"/>
      <c r="X155" s="108"/>
      <c r="Y155" s="125">
        <f t="shared" si="138"/>
        <v>0</v>
      </c>
      <c r="Z155" s="108"/>
      <c r="AA155" s="108"/>
      <c r="AB155" s="108"/>
      <c r="AC155" s="108"/>
      <c r="AD155" s="125">
        <f t="shared" si="139"/>
        <v>0</v>
      </c>
      <c r="AE155" s="108"/>
      <c r="AF155" s="108"/>
      <c r="AG155" s="108"/>
      <c r="AH155" s="108"/>
      <c r="AI155" s="125">
        <f t="shared" si="140"/>
        <v>0</v>
      </c>
      <c r="AJ155" s="263">
        <f t="shared" si="141"/>
        <v>0</v>
      </c>
      <c r="AL155" s="215" t="s">
        <v>165</v>
      </c>
      <c r="AM155" s="102">
        <f t="shared" si="142"/>
        <v>0</v>
      </c>
      <c r="AN155" s="102">
        <f t="shared" si="131"/>
        <v>0</v>
      </c>
      <c r="AO155" s="102">
        <f t="shared" si="131"/>
        <v>0</v>
      </c>
      <c r="AP155" s="102">
        <f t="shared" si="131"/>
        <v>0</v>
      </c>
      <c r="AQ155" s="103">
        <f t="shared" si="143"/>
        <v>0</v>
      </c>
      <c r="AR155" s="104">
        <f t="shared" si="144"/>
        <v>0</v>
      </c>
      <c r="AS155" s="104">
        <f t="shared" si="132"/>
        <v>0</v>
      </c>
      <c r="AT155" s="104">
        <f t="shared" si="132"/>
        <v>0</v>
      </c>
      <c r="AU155" s="104">
        <f t="shared" si="132"/>
        <v>0</v>
      </c>
      <c r="AV155" s="103">
        <f t="shared" si="145"/>
        <v>0</v>
      </c>
      <c r="AW155" s="104">
        <f t="shared" si="146"/>
        <v>0</v>
      </c>
      <c r="AX155" s="104">
        <f t="shared" si="133"/>
        <v>0</v>
      </c>
      <c r="AY155" s="104">
        <f t="shared" si="133"/>
        <v>0</v>
      </c>
      <c r="AZ155" s="104">
        <f t="shared" si="133"/>
        <v>0</v>
      </c>
      <c r="BA155" s="103">
        <f t="shared" si="147"/>
        <v>0</v>
      </c>
      <c r="BB155" s="267">
        <f t="shared" si="148"/>
        <v>0</v>
      </c>
      <c r="BC155" s="96"/>
      <c r="BD155" s="96"/>
    </row>
    <row r="156" spans="1:56" ht="15.75" customHeight="1" outlineLevel="1" x14ac:dyDescent="0.25">
      <c r="A156" s="97"/>
      <c r="B156" s="215" t="s">
        <v>149</v>
      </c>
      <c r="C156" s="105"/>
      <c r="D156" s="105"/>
      <c r="E156" s="105"/>
      <c r="F156" s="106"/>
      <c r="G156" s="100">
        <f t="shared" si="134"/>
        <v>0</v>
      </c>
      <c r="H156" s="106"/>
      <c r="I156" s="106"/>
      <c r="J156" s="106"/>
      <c r="K156" s="106"/>
      <c r="L156" s="100">
        <f t="shared" si="135"/>
        <v>0</v>
      </c>
      <c r="M156" s="106"/>
      <c r="N156" s="106"/>
      <c r="O156" s="106"/>
      <c r="P156" s="106"/>
      <c r="Q156" s="100">
        <f t="shared" si="136"/>
        <v>0</v>
      </c>
      <c r="R156" s="216">
        <f t="shared" si="137"/>
        <v>0</v>
      </c>
      <c r="S156" s="101"/>
      <c r="T156" s="215" t="s">
        <v>149</v>
      </c>
      <c r="U156" s="105"/>
      <c r="V156" s="105"/>
      <c r="W156" s="105"/>
      <c r="X156" s="106"/>
      <c r="Y156" s="125">
        <f t="shared" si="138"/>
        <v>0</v>
      </c>
      <c r="Z156" s="106"/>
      <c r="AA156" s="106"/>
      <c r="AB156" s="106"/>
      <c r="AC156" s="106"/>
      <c r="AD156" s="125">
        <f t="shared" si="139"/>
        <v>0</v>
      </c>
      <c r="AE156" s="106"/>
      <c r="AF156" s="106"/>
      <c r="AG156" s="106"/>
      <c r="AH156" s="106"/>
      <c r="AI156" s="125">
        <f t="shared" si="140"/>
        <v>0</v>
      </c>
      <c r="AJ156" s="263">
        <f t="shared" si="141"/>
        <v>0</v>
      </c>
      <c r="AL156" s="215" t="s">
        <v>149</v>
      </c>
      <c r="AM156" s="102">
        <f t="shared" si="142"/>
        <v>0</v>
      </c>
      <c r="AN156" s="102">
        <f t="shared" si="131"/>
        <v>0</v>
      </c>
      <c r="AO156" s="102">
        <f t="shared" si="131"/>
        <v>0</v>
      </c>
      <c r="AP156" s="102">
        <f t="shared" si="131"/>
        <v>0</v>
      </c>
      <c r="AQ156" s="103">
        <f t="shared" si="143"/>
        <v>0</v>
      </c>
      <c r="AR156" s="104">
        <f t="shared" si="144"/>
        <v>0</v>
      </c>
      <c r="AS156" s="104">
        <f t="shared" si="132"/>
        <v>0</v>
      </c>
      <c r="AT156" s="104">
        <f t="shared" si="132"/>
        <v>0</v>
      </c>
      <c r="AU156" s="104">
        <f t="shared" si="132"/>
        <v>0</v>
      </c>
      <c r="AV156" s="103">
        <f t="shared" si="145"/>
        <v>0</v>
      </c>
      <c r="AW156" s="104">
        <f t="shared" si="146"/>
        <v>0</v>
      </c>
      <c r="AX156" s="104">
        <f t="shared" si="133"/>
        <v>0</v>
      </c>
      <c r="AY156" s="104">
        <f t="shared" si="133"/>
        <v>0</v>
      </c>
      <c r="AZ156" s="104">
        <f t="shared" si="133"/>
        <v>0</v>
      </c>
      <c r="BA156" s="103">
        <f t="shared" si="147"/>
        <v>0</v>
      </c>
      <c r="BB156" s="267">
        <f t="shared" si="148"/>
        <v>0</v>
      </c>
      <c r="BC156" s="96"/>
      <c r="BD156" s="96"/>
    </row>
    <row r="157" spans="1:56" ht="15.75" customHeight="1" outlineLevel="1" x14ac:dyDescent="0.25">
      <c r="A157" s="97"/>
      <c r="B157" s="215" t="s">
        <v>150</v>
      </c>
      <c r="C157" s="107"/>
      <c r="D157" s="107"/>
      <c r="E157" s="107"/>
      <c r="F157" s="108"/>
      <c r="G157" s="100">
        <f t="shared" si="134"/>
        <v>0</v>
      </c>
      <c r="H157" s="108"/>
      <c r="I157" s="108"/>
      <c r="J157" s="108"/>
      <c r="K157" s="108"/>
      <c r="L157" s="100">
        <f t="shared" si="135"/>
        <v>0</v>
      </c>
      <c r="M157" s="108"/>
      <c r="N157" s="108"/>
      <c r="O157" s="108"/>
      <c r="P157" s="108"/>
      <c r="Q157" s="100">
        <f t="shared" si="136"/>
        <v>0</v>
      </c>
      <c r="R157" s="216">
        <f t="shared" si="137"/>
        <v>0</v>
      </c>
      <c r="S157" s="101"/>
      <c r="T157" s="215" t="s">
        <v>150</v>
      </c>
      <c r="U157" s="107"/>
      <c r="V157" s="107"/>
      <c r="W157" s="107"/>
      <c r="X157" s="108"/>
      <c r="Y157" s="125">
        <f t="shared" si="138"/>
        <v>0</v>
      </c>
      <c r="Z157" s="108"/>
      <c r="AA157" s="108"/>
      <c r="AB157" s="108"/>
      <c r="AC157" s="108"/>
      <c r="AD157" s="125">
        <f t="shared" si="139"/>
        <v>0</v>
      </c>
      <c r="AE157" s="108"/>
      <c r="AF157" s="108"/>
      <c r="AG157" s="108"/>
      <c r="AH157" s="108"/>
      <c r="AI157" s="125">
        <f t="shared" si="140"/>
        <v>0</v>
      </c>
      <c r="AJ157" s="263">
        <f t="shared" si="141"/>
        <v>0</v>
      </c>
      <c r="AL157" s="215" t="s">
        <v>150</v>
      </c>
      <c r="AM157" s="102">
        <f t="shared" si="142"/>
        <v>0</v>
      </c>
      <c r="AN157" s="102">
        <f t="shared" si="131"/>
        <v>0</v>
      </c>
      <c r="AO157" s="102">
        <f t="shared" si="131"/>
        <v>0</v>
      </c>
      <c r="AP157" s="102">
        <f t="shared" si="131"/>
        <v>0</v>
      </c>
      <c r="AQ157" s="103">
        <f t="shared" si="143"/>
        <v>0</v>
      </c>
      <c r="AR157" s="104">
        <f t="shared" si="144"/>
        <v>0</v>
      </c>
      <c r="AS157" s="104">
        <f t="shared" si="132"/>
        <v>0</v>
      </c>
      <c r="AT157" s="104">
        <f t="shared" si="132"/>
        <v>0</v>
      </c>
      <c r="AU157" s="104">
        <f t="shared" si="132"/>
        <v>0</v>
      </c>
      <c r="AV157" s="103">
        <f t="shared" si="145"/>
        <v>0</v>
      </c>
      <c r="AW157" s="104">
        <f t="shared" si="146"/>
        <v>0</v>
      </c>
      <c r="AX157" s="104">
        <f t="shared" si="133"/>
        <v>0</v>
      </c>
      <c r="AY157" s="104">
        <f t="shared" si="133"/>
        <v>0</v>
      </c>
      <c r="AZ157" s="104">
        <f t="shared" si="133"/>
        <v>0</v>
      </c>
      <c r="BA157" s="103">
        <f t="shared" si="147"/>
        <v>0</v>
      </c>
      <c r="BB157" s="267">
        <f t="shared" si="148"/>
        <v>0</v>
      </c>
      <c r="BC157" s="96"/>
      <c r="BD157" s="96"/>
    </row>
    <row r="158" spans="1:56" ht="15.75" customHeight="1" outlineLevel="1" x14ac:dyDescent="0.25">
      <c r="A158" s="97"/>
      <c r="B158" s="215" t="s">
        <v>151</v>
      </c>
      <c r="C158" s="105"/>
      <c r="D158" s="105"/>
      <c r="E158" s="105"/>
      <c r="F158" s="106"/>
      <c r="G158" s="100">
        <f t="shared" si="134"/>
        <v>0</v>
      </c>
      <c r="H158" s="106"/>
      <c r="I158" s="106"/>
      <c r="J158" s="106"/>
      <c r="K158" s="106"/>
      <c r="L158" s="100">
        <f t="shared" si="135"/>
        <v>0</v>
      </c>
      <c r="M158" s="106"/>
      <c r="N158" s="106"/>
      <c r="O158" s="106"/>
      <c r="P158" s="106"/>
      <c r="Q158" s="100">
        <f t="shared" si="136"/>
        <v>0</v>
      </c>
      <c r="R158" s="216">
        <f t="shared" si="137"/>
        <v>0</v>
      </c>
      <c r="S158" s="101"/>
      <c r="T158" s="215" t="s">
        <v>151</v>
      </c>
      <c r="U158" s="105"/>
      <c r="V158" s="105"/>
      <c r="W158" s="105"/>
      <c r="X158" s="106"/>
      <c r="Y158" s="125">
        <f t="shared" si="138"/>
        <v>0</v>
      </c>
      <c r="Z158" s="106"/>
      <c r="AA158" s="106"/>
      <c r="AB158" s="106"/>
      <c r="AC158" s="106"/>
      <c r="AD158" s="125">
        <f t="shared" si="139"/>
        <v>0</v>
      </c>
      <c r="AE158" s="106"/>
      <c r="AF158" s="106"/>
      <c r="AG158" s="106"/>
      <c r="AH158" s="106"/>
      <c r="AI158" s="125">
        <f t="shared" si="140"/>
        <v>0</v>
      </c>
      <c r="AJ158" s="263">
        <f t="shared" si="141"/>
        <v>0</v>
      </c>
      <c r="AL158" s="215" t="s">
        <v>151</v>
      </c>
      <c r="AM158" s="102">
        <f t="shared" si="142"/>
        <v>0</v>
      </c>
      <c r="AN158" s="102">
        <f t="shared" si="131"/>
        <v>0</v>
      </c>
      <c r="AO158" s="102">
        <f t="shared" si="131"/>
        <v>0</v>
      </c>
      <c r="AP158" s="102">
        <f t="shared" si="131"/>
        <v>0</v>
      </c>
      <c r="AQ158" s="103">
        <f t="shared" si="143"/>
        <v>0</v>
      </c>
      <c r="AR158" s="104">
        <f t="shared" si="144"/>
        <v>0</v>
      </c>
      <c r="AS158" s="104">
        <f t="shared" si="132"/>
        <v>0</v>
      </c>
      <c r="AT158" s="104">
        <f t="shared" si="132"/>
        <v>0</v>
      </c>
      <c r="AU158" s="104">
        <f t="shared" si="132"/>
        <v>0</v>
      </c>
      <c r="AV158" s="103">
        <f t="shared" si="145"/>
        <v>0</v>
      </c>
      <c r="AW158" s="104">
        <f t="shared" si="146"/>
        <v>0</v>
      </c>
      <c r="AX158" s="104">
        <f t="shared" si="133"/>
        <v>0</v>
      </c>
      <c r="AY158" s="104">
        <f t="shared" si="133"/>
        <v>0</v>
      </c>
      <c r="AZ158" s="104">
        <f t="shared" si="133"/>
        <v>0</v>
      </c>
      <c r="BA158" s="103">
        <f t="shared" si="147"/>
        <v>0</v>
      </c>
      <c r="BB158" s="267">
        <f t="shared" si="148"/>
        <v>0</v>
      </c>
      <c r="BC158" s="96"/>
      <c r="BD158" s="96"/>
    </row>
    <row r="159" spans="1:56" ht="15.75" customHeight="1" outlineLevel="1" x14ac:dyDescent="0.25">
      <c r="A159" s="97"/>
      <c r="B159" s="215" t="s">
        <v>166</v>
      </c>
      <c r="C159" s="107"/>
      <c r="D159" s="107"/>
      <c r="E159" s="107"/>
      <c r="F159" s="108"/>
      <c r="G159" s="100">
        <f t="shared" si="134"/>
        <v>0</v>
      </c>
      <c r="H159" s="108"/>
      <c r="I159" s="108"/>
      <c r="J159" s="108"/>
      <c r="K159" s="108"/>
      <c r="L159" s="100">
        <f t="shared" si="135"/>
        <v>0</v>
      </c>
      <c r="M159" s="108"/>
      <c r="N159" s="108"/>
      <c r="O159" s="108"/>
      <c r="P159" s="108"/>
      <c r="Q159" s="100">
        <f t="shared" si="136"/>
        <v>0</v>
      </c>
      <c r="R159" s="216">
        <f t="shared" si="137"/>
        <v>0</v>
      </c>
      <c r="S159" s="101"/>
      <c r="T159" s="215" t="s">
        <v>166</v>
      </c>
      <c r="U159" s="107"/>
      <c r="V159" s="107"/>
      <c r="W159" s="107"/>
      <c r="X159" s="108"/>
      <c r="Y159" s="125">
        <f t="shared" si="138"/>
        <v>0</v>
      </c>
      <c r="Z159" s="108"/>
      <c r="AA159" s="108"/>
      <c r="AB159" s="108"/>
      <c r="AC159" s="108"/>
      <c r="AD159" s="125">
        <f t="shared" si="139"/>
        <v>0</v>
      </c>
      <c r="AE159" s="108"/>
      <c r="AF159" s="108"/>
      <c r="AG159" s="108"/>
      <c r="AH159" s="108"/>
      <c r="AI159" s="125">
        <f t="shared" si="140"/>
        <v>0</v>
      </c>
      <c r="AJ159" s="263">
        <f t="shared" si="141"/>
        <v>0</v>
      </c>
      <c r="AL159" s="215" t="s">
        <v>166</v>
      </c>
      <c r="AM159" s="102">
        <f t="shared" si="142"/>
        <v>0</v>
      </c>
      <c r="AN159" s="102">
        <f t="shared" si="131"/>
        <v>0</v>
      </c>
      <c r="AO159" s="102">
        <f t="shared" si="131"/>
        <v>0</v>
      </c>
      <c r="AP159" s="102">
        <f t="shared" si="131"/>
        <v>0</v>
      </c>
      <c r="AQ159" s="103">
        <f t="shared" si="143"/>
        <v>0</v>
      </c>
      <c r="AR159" s="104">
        <f t="shared" si="144"/>
        <v>0</v>
      </c>
      <c r="AS159" s="104">
        <f t="shared" si="132"/>
        <v>0</v>
      </c>
      <c r="AT159" s="104">
        <f t="shared" si="132"/>
        <v>0</v>
      </c>
      <c r="AU159" s="104">
        <f t="shared" si="132"/>
        <v>0</v>
      </c>
      <c r="AV159" s="103">
        <f t="shared" si="145"/>
        <v>0</v>
      </c>
      <c r="AW159" s="104">
        <f t="shared" si="146"/>
        <v>0</v>
      </c>
      <c r="AX159" s="104">
        <f t="shared" si="133"/>
        <v>0</v>
      </c>
      <c r="AY159" s="104">
        <f t="shared" si="133"/>
        <v>0</v>
      </c>
      <c r="AZ159" s="104">
        <f t="shared" si="133"/>
        <v>0</v>
      </c>
      <c r="BA159" s="103">
        <f t="shared" si="147"/>
        <v>0</v>
      </c>
      <c r="BB159" s="267">
        <f t="shared" si="148"/>
        <v>0</v>
      </c>
      <c r="BC159" s="96"/>
      <c r="BD159" s="96"/>
    </row>
    <row r="160" spans="1:56" ht="15.75" customHeight="1" outlineLevel="1" x14ac:dyDescent="0.25">
      <c r="A160" s="110"/>
      <c r="B160" s="215" t="s">
        <v>167</v>
      </c>
      <c r="C160" s="105"/>
      <c r="D160" s="105"/>
      <c r="E160" s="105"/>
      <c r="F160" s="106"/>
      <c r="G160" s="100">
        <f t="shared" si="134"/>
        <v>0</v>
      </c>
      <c r="H160" s="106"/>
      <c r="I160" s="106"/>
      <c r="J160" s="106"/>
      <c r="K160" s="106"/>
      <c r="L160" s="100">
        <f t="shared" si="135"/>
        <v>0</v>
      </c>
      <c r="M160" s="106"/>
      <c r="N160" s="106"/>
      <c r="O160" s="106"/>
      <c r="P160" s="106"/>
      <c r="Q160" s="100">
        <f t="shared" si="136"/>
        <v>0</v>
      </c>
      <c r="R160" s="216">
        <f t="shared" si="137"/>
        <v>0</v>
      </c>
      <c r="S160" s="111"/>
      <c r="T160" s="215" t="s">
        <v>167</v>
      </c>
      <c r="U160" s="105"/>
      <c r="V160" s="105"/>
      <c r="W160" s="105"/>
      <c r="X160" s="106"/>
      <c r="Y160" s="125">
        <f t="shared" si="138"/>
        <v>0</v>
      </c>
      <c r="Z160" s="106"/>
      <c r="AA160" s="106"/>
      <c r="AB160" s="106"/>
      <c r="AC160" s="106"/>
      <c r="AD160" s="125">
        <f t="shared" si="139"/>
        <v>0</v>
      </c>
      <c r="AE160" s="106"/>
      <c r="AF160" s="106"/>
      <c r="AG160" s="106"/>
      <c r="AH160" s="106"/>
      <c r="AI160" s="125">
        <f t="shared" si="140"/>
        <v>0</v>
      </c>
      <c r="AJ160" s="263">
        <f t="shared" si="141"/>
        <v>0</v>
      </c>
      <c r="AL160" s="215" t="s">
        <v>167</v>
      </c>
      <c r="AM160" s="102">
        <f t="shared" si="142"/>
        <v>0</v>
      </c>
      <c r="AN160" s="102">
        <f t="shared" si="131"/>
        <v>0</v>
      </c>
      <c r="AO160" s="102">
        <f t="shared" si="131"/>
        <v>0</v>
      </c>
      <c r="AP160" s="102">
        <f t="shared" si="131"/>
        <v>0</v>
      </c>
      <c r="AQ160" s="103">
        <f t="shared" si="143"/>
        <v>0</v>
      </c>
      <c r="AR160" s="104">
        <f t="shared" si="144"/>
        <v>0</v>
      </c>
      <c r="AS160" s="104">
        <f t="shared" si="132"/>
        <v>0</v>
      </c>
      <c r="AT160" s="104">
        <f t="shared" si="132"/>
        <v>0</v>
      </c>
      <c r="AU160" s="104">
        <f t="shared" si="132"/>
        <v>0</v>
      </c>
      <c r="AV160" s="103">
        <f t="shared" si="145"/>
        <v>0</v>
      </c>
      <c r="AW160" s="104">
        <f t="shared" si="146"/>
        <v>0</v>
      </c>
      <c r="AX160" s="104">
        <f t="shared" si="133"/>
        <v>0</v>
      </c>
      <c r="AY160" s="104">
        <f t="shared" si="133"/>
        <v>0</v>
      </c>
      <c r="AZ160" s="104">
        <f t="shared" si="133"/>
        <v>0</v>
      </c>
      <c r="BA160" s="103">
        <f t="shared" si="147"/>
        <v>0</v>
      </c>
      <c r="BB160" s="267">
        <f t="shared" si="148"/>
        <v>0</v>
      </c>
      <c r="BC160" s="96"/>
      <c r="BD160" s="96"/>
    </row>
    <row r="161" spans="1:56" ht="15.75" hidden="1" customHeight="1" outlineLevel="1" x14ac:dyDescent="0.25">
      <c r="A161" s="110"/>
      <c r="B161" s="217"/>
      <c r="C161" s="105"/>
      <c r="D161" s="105"/>
      <c r="E161" s="105"/>
      <c r="F161" s="106"/>
      <c r="G161" s="100"/>
      <c r="H161" s="146"/>
      <c r="I161" s="146"/>
      <c r="J161" s="146"/>
      <c r="K161" s="146"/>
      <c r="L161" s="100"/>
      <c r="M161" s="146"/>
      <c r="N161" s="146"/>
      <c r="O161" s="146"/>
      <c r="P161" s="146"/>
      <c r="Q161" s="100"/>
      <c r="R161" s="216"/>
      <c r="S161" s="111"/>
      <c r="T161" s="217"/>
      <c r="U161" s="105"/>
      <c r="V161" s="105"/>
      <c r="W161" s="105"/>
      <c r="X161" s="106"/>
      <c r="Y161" s="125"/>
      <c r="Z161" s="146"/>
      <c r="AA161" s="146"/>
      <c r="AB161" s="146"/>
      <c r="AC161" s="146"/>
      <c r="AD161" s="125"/>
      <c r="AE161" s="146"/>
      <c r="AF161" s="146"/>
      <c r="AG161" s="146"/>
      <c r="AH161" s="146"/>
      <c r="AI161" s="125"/>
      <c r="AJ161" s="263"/>
      <c r="AL161" s="217"/>
      <c r="AM161" s="102"/>
      <c r="AN161" s="102"/>
      <c r="AO161" s="102"/>
      <c r="AP161" s="102"/>
      <c r="AQ161" s="103"/>
      <c r="AR161" s="104">
        <f t="shared" ref="AR161:AR173" si="149">+H161+Z161</f>
        <v>0</v>
      </c>
      <c r="AS161" s="104">
        <f t="shared" ref="AS161:AS173" si="150">+I161+AA161</f>
        <v>0</v>
      </c>
      <c r="AT161" s="104">
        <f t="shared" ref="AT161:AT173" si="151">+J161+AB161</f>
        <v>0</v>
      </c>
      <c r="AU161" s="104">
        <f t="shared" ref="AU161:AU173" si="152">+K161+AC161</f>
        <v>0</v>
      </c>
      <c r="AV161" s="103"/>
      <c r="AW161" s="104"/>
      <c r="AX161" s="104"/>
      <c r="AY161" s="104"/>
      <c r="AZ161" s="104"/>
      <c r="BA161" s="103"/>
      <c r="BB161" s="267"/>
      <c r="BC161" s="96"/>
      <c r="BD161" s="96"/>
    </row>
    <row r="162" spans="1:56" ht="15.75" hidden="1" customHeight="1" outlineLevel="1" x14ac:dyDescent="0.25">
      <c r="A162" s="110"/>
      <c r="B162" s="217"/>
      <c r="C162" s="107"/>
      <c r="D162" s="107"/>
      <c r="E162" s="107"/>
      <c r="F162" s="108"/>
      <c r="G162" s="100"/>
      <c r="H162" s="145"/>
      <c r="I162" s="145"/>
      <c r="J162" s="145"/>
      <c r="K162" s="145"/>
      <c r="L162" s="100"/>
      <c r="M162" s="145"/>
      <c r="N162" s="145"/>
      <c r="O162" s="145"/>
      <c r="P162" s="145"/>
      <c r="Q162" s="100"/>
      <c r="R162" s="216"/>
      <c r="S162" s="111"/>
      <c r="T162" s="217"/>
      <c r="U162" s="107"/>
      <c r="V162" s="107"/>
      <c r="W162" s="107"/>
      <c r="X162" s="108"/>
      <c r="Y162" s="125"/>
      <c r="Z162" s="145"/>
      <c r="AA162" s="145"/>
      <c r="AB162" s="145"/>
      <c r="AC162" s="145"/>
      <c r="AD162" s="125"/>
      <c r="AE162" s="145"/>
      <c r="AF162" s="145"/>
      <c r="AG162" s="145"/>
      <c r="AH162" s="145"/>
      <c r="AI162" s="125"/>
      <c r="AJ162" s="263"/>
      <c r="AL162" s="217"/>
      <c r="AM162" s="102"/>
      <c r="AN162" s="102"/>
      <c r="AO162" s="102"/>
      <c r="AP162" s="102"/>
      <c r="AQ162" s="103"/>
      <c r="AR162" s="104">
        <f t="shared" si="149"/>
        <v>0</v>
      </c>
      <c r="AS162" s="104">
        <f t="shared" si="150"/>
        <v>0</v>
      </c>
      <c r="AT162" s="104">
        <f t="shared" si="151"/>
        <v>0</v>
      </c>
      <c r="AU162" s="104">
        <f t="shared" si="152"/>
        <v>0</v>
      </c>
      <c r="AV162" s="103"/>
      <c r="AW162" s="104"/>
      <c r="AX162" s="104"/>
      <c r="AY162" s="104"/>
      <c r="AZ162" s="104"/>
      <c r="BA162" s="103"/>
      <c r="BB162" s="267"/>
      <c r="BC162" s="96"/>
      <c r="BD162" s="96"/>
    </row>
    <row r="163" spans="1:56" ht="15.75" hidden="1" customHeight="1" outlineLevel="1" x14ac:dyDescent="0.25">
      <c r="A163" s="110"/>
      <c r="B163" s="217"/>
      <c r="C163" s="107"/>
      <c r="D163" s="107"/>
      <c r="E163" s="107"/>
      <c r="F163" s="108"/>
      <c r="G163" s="100"/>
      <c r="H163" s="145"/>
      <c r="I163" s="145"/>
      <c r="J163" s="145"/>
      <c r="K163" s="145"/>
      <c r="L163" s="100"/>
      <c r="M163" s="145"/>
      <c r="N163" s="145"/>
      <c r="O163" s="145"/>
      <c r="P163" s="145"/>
      <c r="Q163" s="100"/>
      <c r="R163" s="216"/>
      <c r="S163" s="111"/>
      <c r="T163" s="217"/>
      <c r="U163" s="107"/>
      <c r="V163" s="107"/>
      <c r="W163" s="107"/>
      <c r="X163" s="108"/>
      <c r="Y163" s="125"/>
      <c r="Z163" s="145"/>
      <c r="AA163" s="145"/>
      <c r="AB163" s="145"/>
      <c r="AC163" s="145"/>
      <c r="AD163" s="125"/>
      <c r="AE163" s="145"/>
      <c r="AF163" s="145"/>
      <c r="AG163" s="145"/>
      <c r="AH163" s="145"/>
      <c r="AI163" s="125"/>
      <c r="AJ163" s="263"/>
      <c r="AL163" s="217"/>
      <c r="AM163" s="102"/>
      <c r="AN163" s="102"/>
      <c r="AO163" s="102"/>
      <c r="AP163" s="102"/>
      <c r="AQ163" s="103"/>
      <c r="AR163" s="104">
        <f t="shared" si="149"/>
        <v>0</v>
      </c>
      <c r="AS163" s="104">
        <f t="shared" si="150"/>
        <v>0</v>
      </c>
      <c r="AT163" s="104">
        <f t="shared" si="151"/>
        <v>0</v>
      </c>
      <c r="AU163" s="104">
        <f t="shared" si="152"/>
        <v>0</v>
      </c>
      <c r="AV163" s="103"/>
      <c r="AW163" s="104"/>
      <c r="AX163" s="104"/>
      <c r="AY163" s="104"/>
      <c r="AZ163" s="104"/>
      <c r="BA163" s="103"/>
      <c r="BB163" s="267"/>
      <c r="BC163" s="96"/>
      <c r="BD163" s="96"/>
    </row>
    <row r="164" spans="1:56" ht="15.75" hidden="1" customHeight="1" outlineLevel="1" x14ac:dyDescent="0.25">
      <c r="A164" s="110"/>
      <c r="B164" s="217"/>
      <c r="C164" s="107"/>
      <c r="D164" s="107"/>
      <c r="E164" s="107"/>
      <c r="F164" s="108"/>
      <c r="G164" s="100"/>
      <c r="H164" s="145"/>
      <c r="I164" s="145"/>
      <c r="J164" s="145"/>
      <c r="K164" s="145"/>
      <c r="L164" s="100"/>
      <c r="M164" s="145"/>
      <c r="N164" s="145"/>
      <c r="O164" s="145"/>
      <c r="P164" s="145"/>
      <c r="Q164" s="100"/>
      <c r="R164" s="216"/>
      <c r="S164" s="111"/>
      <c r="T164" s="217"/>
      <c r="U164" s="107"/>
      <c r="V164" s="107"/>
      <c r="W164" s="107"/>
      <c r="X164" s="108"/>
      <c r="Y164" s="125"/>
      <c r="Z164" s="145"/>
      <c r="AA164" s="145"/>
      <c r="AB164" s="145"/>
      <c r="AC164" s="145"/>
      <c r="AD164" s="125"/>
      <c r="AE164" s="145"/>
      <c r="AF164" s="145"/>
      <c r="AG164" s="145"/>
      <c r="AH164" s="145"/>
      <c r="AI164" s="125"/>
      <c r="AJ164" s="263"/>
      <c r="AL164" s="217"/>
      <c r="AM164" s="102"/>
      <c r="AN164" s="102"/>
      <c r="AO164" s="102"/>
      <c r="AP164" s="102"/>
      <c r="AQ164" s="103"/>
      <c r="AR164" s="104">
        <f t="shared" si="149"/>
        <v>0</v>
      </c>
      <c r="AS164" s="104">
        <f t="shared" si="150"/>
        <v>0</v>
      </c>
      <c r="AT164" s="104">
        <f t="shared" si="151"/>
        <v>0</v>
      </c>
      <c r="AU164" s="104">
        <f t="shared" si="152"/>
        <v>0</v>
      </c>
      <c r="AV164" s="103"/>
      <c r="AW164" s="104"/>
      <c r="AX164" s="104"/>
      <c r="AY164" s="104"/>
      <c r="AZ164" s="104"/>
      <c r="BA164" s="103"/>
      <c r="BB164" s="267"/>
      <c r="BC164" s="96"/>
      <c r="BD164" s="96"/>
    </row>
    <row r="165" spans="1:56" ht="15.75" hidden="1" customHeight="1" outlineLevel="1" x14ac:dyDescent="0.25">
      <c r="A165" s="110"/>
      <c r="B165" s="217"/>
      <c r="C165" s="107"/>
      <c r="D165" s="107"/>
      <c r="E165" s="107"/>
      <c r="F165" s="108"/>
      <c r="G165" s="100"/>
      <c r="H165" s="145"/>
      <c r="I165" s="145"/>
      <c r="J165" s="145"/>
      <c r="K165" s="145"/>
      <c r="L165" s="100"/>
      <c r="M165" s="145"/>
      <c r="N165" s="145"/>
      <c r="O165" s="145"/>
      <c r="P165" s="145"/>
      <c r="Q165" s="100"/>
      <c r="R165" s="216"/>
      <c r="S165" s="111"/>
      <c r="T165" s="217"/>
      <c r="U165" s="107"/>
      <c r="V165" s="107"/>
      <c r="W165" s="107"/>
      <c r="X165" s="108"/>
      <c r="Y165" s="125"/>
      <c r="Z165" s="145"/>
      <c r="AA165" s="145"/>
      <c r="AB165" s="145"/>
      <c r="AC165" s="145"/>
      <c r="AD165" s="125"/>
      <c r="AE165" s="145"/>
      <c r="AF165" s="145"/>
      <c r="AG165" s="145"/>
      <c r="AH165" s="145"/>
      <c r="AI165" s="125"/>
      <c r="AJ165" s="263"/>
      <c r="AL165" s="217"/>
      <c r="AM165" s="102"/>
      <c r="AN165" s="102"/>
      <c r="AO165" s="102"/>
      <c r="AP165" s="102"/>
      <c r="AQ165" s="103"/>
      <c r="AR165" s="104">
        <f t="shared" si="149"/>
        <v>0</v>
      </c>
      <c r="AS165" s="104">
        <f t="shared" si="150"/>
        <v>0</v>
      </c>
      <c r="AT165" s="104">
        <f t="shared" si="151"/>
        <v>0</v>
      </c>
      <c r="AU165" s="104">
        <f t="shared" si="152"/>
        <v>0</v>
      </c>
      <c r="AV165" s="103"/>
      <c r="AW165" s="104"/>
      <c r="AX165" s="104"/>
      <c r="AY165" s="104"/>
      <c r="AZ165" s="104"/>
      <c r="BA165" s="103"/>
      <c r="BB165" s="267"/>
      <c r="BC165" s="96"/>
      <c r="BD165" s="96"/>
    </row>
    <row r="166" spans="1:56" ht="15.75" hidden="1" customHeight="1" outlineLevel="1" x14ac:dyDescent="0.25">
      <c r="A166" s="110"/>
      <c r="B166" s="217"/>
      <c r="C166" s="105"/>
      <c r="D166" s="105"/>
      <c r="E166" s="105"/>
      <c r="F166" s="106"/>
      <c r="G166" s="100"/>
      <c r="H166" s="146"/>
      <c r="I166" s="146"/>
      <c r="J166" s="146"/>
      <c r="K166" s="146"/>
      <c r="L166" s="100"/>
      <c r="M166" s="146"/>
      <c r="N166" s="146"/>
      <c r="O166" s="146"/>
      <c r="P166" s="146"/>
      <c r="Q166" s="100"/>
      <c r="R166" s="216"/>
      <c r="S166" s="111"/>
      <c r="T166" s="217"/>
      <c r="U166" s="105"/>
      <c r="V166" s="105"/>
      <c r="W166" s="105"/>
      <c r="X166" s="106"/>
      <c r="Y166" s="125"/>
      <c r="Z166" s="146"/>
      <c r="AA166" s="146"/>
      <c r="AB166" s="146"/>
      <c r="AC166" s="146"/>
      <c r="AD166" s="125"/>
      <c r="AE166" s="146"/>
      <c r="AF166" s="146"/>
      <c r="AG166" s="146"/>
      <c r="AH166" s="146"/>
      <c r="AI166" s="125"/>
      <c r="AJ166" s="263"/>
      <c r="AL166" s="217"/>
      <c r="AM166" s="102"/>
      <c r="AN166" s="102"/>
      <c r="AO166" s="102"/>
      <c r="AP166" s="102"/>
      <c r="AQ166" s="103"/>
      <c r="AR166" s="104">
        <f t="shared" si="149"/>
        <v>0</v>
      </c>
      <c r="AS166" s="104">
        <f t="shared" si="150"/>
        <v>0</v>
      </c>
      <c r="AT166" s="104">
        <f t="shared" si="151"/>
        <v>0</v>
      </c>
      <c r="AU166" s="104">
        <f t="shared" si="152"/>
        <v>0</v>
      </c>
      <c r="AV166" s="103"/>
      <c r="AW166" s="104"/>
      <c r="AX166" s="104"/>
      <c r="AY166" s="104"/>
      <c r="AZ166" s="104"/>
      <c r="BA166" s="103"/>
      <c r="BB166" s="267"/>
      <c r="BC166" s="96"/>
      <c r="BD166" s="96"/>
    </row>
    <row r="167" spans="1:56" ht="15.75" hidden="1" customHeight="1" outlineLevel="1" x14ac:dyDescent="0.25">
      <c r="A167" s="110"/>
      <c r="B167" s="217"/>
      <c r="C167" s="107"/>
      <c r="D167" s="107"/>
      <c r="E167" s="107"/>
      <c r="F167" s="108"/>
      <c r="G167" s="100"/>
      <c r="H167" s="145"/>
      <c r="I167" s="145"/>
      <c r="J167" s="145"/>
      <c r="K167" s="145"/>
      <c r="L167" s="100"/>
      <c r="M167" s="145"/>
      <c r="N167" s="145"/>
      <c r="O167" s="145"/>
      <c r="P167" s="145"/>
      <c r="Q167" s="100"/>
      <c r="R167" s="216"/>
      <c r="S167" s="111"/>
      <c r="T167" s="217"/>
      <c r="U167" s="107"/>
      <c r="V167" s="107"/>
      <c r="W167" s="107"/>
      <c r="X167" s="108"/>
      <c r="Y167" s="125"/>
      <c r="Z167" s="145"/>
      <c r="AA167" s="145"/>
      <c r="AB167" s="145"/>
      <c r="AC167" s="145"/>
      <c r="AD167" s="125"/>
      <c r="AE167" s="145"/>
      <c r="AF167" s="145"/>
      <c r="AG167" s="145"/>
      <c r="AH167" s="145"/>
      <c r="AI167" s="125"/>
      <c r="AJ167" s="263"/>
      <c r="AL167" s="217"/>
      <c r="AM167" s="102"/>
      <c r="AN167" s="102"/>
      <c r="AO167" s="102"/>
      <c r="AP167" s="102"/>
      <c r="AQ167" s="103"/>
      <c r="AR167" s="104">
        <f t="shared" si="149"/>
        <v>0</v>
      </c>
      <c r="AS167" s="104">
        <f t="shared" si="150"/>
        <v>0</v>
      </c>
      <c r="AT167" s="104">
        <f t="shared" si="151"/>
        <v>0</v>
      </c>
      <c r="AU167" s="104">
        <f t="shared" si="152"/>
        <v>0</v>
      </c>
      <c r="AV167" s="103"/>
      <c r="AW167" s="104"/>
      <c r="AX167" s="104"/>
      <c r="AY167" s="104"/>
      <c r="AZ167" s="104"/>
      <c r="BA167" s="103"/>
      <c r="BB167" s="267"/>
      <c r="BC167" s="96"/>
      <c r="BD167" s="96"/>
    </row>
    <row r="168" spans="1:56" ht="15.75" hidden="1" customHeight="1" outlineLevel="1" x14ac:dyDescent="0.25">
      <c r="A168" s="110"/>
      <c r="B168" s="217"/>
      <c r="C168" s="105"/>
      <c r="D168" s="105"/>
      <c r="E168" s="105"/>
      <c r="F168" s="106"/>
      <c r="G168" s="100"/>
      <c r="H168" s="146"/>
      <c r="I168" s="146"/>
      <c r="J168" s="146"/>
      <c r="K168" s="146"/>
      <c r="L168" s="100"/>
      <c r="M168" s="146"/>
      <c r="N168" s="146"/>
      <c r="O168" s="146"/>
      <c r="P168" s="146"/>
      <c r="Q168" s="100"/>
      <c r="R168" s="216"/>
      <c r="S168" s="111"/>
      <c r="T168" s="217"/>
      <c r="U168" s="105"/>
      <c r="V168" s="105"/>
      <c r="W168" s="105"/>
      <c r="X168" s="106"/>
      <c r="Y168" s="125"/>
      <c r="Z168" s="146"/>
      <c r="AA168" s="146"/>
      <c r="AB168" s="146"/>
      <c r="AC168" s="146"/>
      <c r="AD168" s="125"/>
      <c r="AE168" s="146"/>
      <c r="AF168" s="146"/>
      <c r="AG168" s="146"/>
      <c r="AH168" s="146"/>
      <c r="AI168" s="125"/>
      <c r="AJ168" s="263"/>
      <c r="AL168" s="217"/>
      <c r="AM168" s="102"/>
      <c r="AN168" s="102"/>
      <c r="AO168" s="102"/>
      <c r="AP168" s="102"/>
      <c r="AQ168" s="103"/>
      <c r="AR168" s="104">
        <f t="shared" si="149"/>
        <v>0</v>
      </c>
      <c r="AS168" s="104">
        <f t="shared" si="150"/>
        <v>0</v>
      </c>
      <c r="AT168" s="104">
        <f t="shared" si="151"/>
        <v>0</v>
      </c>
      <c r="AU168" s="104">
        <f t="shared" si="152"/>
        <v>0</v>
      </c>
      <c r="AV168" s="103"/>
      <c r="AW168" s="104"/>
      <c r="AX168" s="104"/>
      <c r="AY168" s="104"/>
      <c r="AZ168" s="104"/>
      <c r="BA168" s="103"/>
      <c r="BB168" s="267"/>
      <c r="BC168" s="96"/>
      <c r="BD168" s="96"/>
    </row>
    <row r="169" spans="1:56" ht="15.75" hidden="1" customHeight="1" outlineLevel="1" x14ac:dyDescent="0.25">
      <c r="A169" s="110"/>
      <c r="B169" s="217"/>
      <c r="C169" s="105"/>
      <c r="D169" s="105"/>
      <c r="E169" s="105"/>
      <c r="F169" s="106"/>
      <c r="G169" s="100"/>
      <c r="H169" s="146"/>
      <c r="I169" s="146"/>
      <c r="J169" s="146"/>
      <c r="K169" s="146"/>
      <c r="L169" s="100"/>
      <c r="M169" s="146"/>
      <c r="N169" s="146"/>
      <c r="O169" s="146"/>
      <c r="P169" s="146"/>
      <c r="Q169" s="100"/>
      <c r="R169" s="216"/>
      <c r="S169" s="111"/>
      <c r="T169" s="217"/>
      <c r="U169" s="105"/>
      <c r="V169" s="105"/>
      <c r="W169" s="105"/>
      <c r="X169" s="106"/>
      <c r="Y169" s="125"/>
      <c r="Z169" s="146"/>
      <c r="AA169" s="146"/>
      <c r="AB169" s="146"/>
      <c r="AC169" s="146"/>
      <c r="AD169" s="125"/>
      <c r="AE169" s="146"/>
      <c r="AF169" s="146"/>
      <c r="AG169" s="146"/>
      <c r="AH169" s="146"/>
      <c r="AI169" s="125"/>
      <c r="AJ169" s="263"/>
      <c r="AL169" s="217"/>
      <c r="AM169" s="102"/>
      <c r="AN169" s="102"/>
      <c r="AO169" s="102"/>
      <c r="AP169" s="102"/>
      <c r="AQ169" s="103"/>
      <c r="AR169" s="104">
        <f t="shared" si="149"/>
        <v>0</v>
      </c>
      <c r="AS169" s="104">
        <f t="shared" si="150"/>
        <v>0</v>
      </c>
      <c r="AT169" s="104">
        <f t="shared" si="151"/>
        <v>0</v>
      </c>
      <c r="AU169" s="104">
        <f t="shared" si="152"/>
        <v>0</v>
      </c>
      <c r="AV169" s="103"/>
      <c r="AW169" s="104"/>
      <c r="AX169" s="104"/>
      <c r="AY169" s="104"/>
      <c r="AZ169" s="104"/>
      <c r="BA169" s="103"/>
      <c r="BB169" s="267"/>
      <c r="BC169" s="96"/>
      <c r="BD169" s="96"/>
    </row>
    <row r="170" spans="1:56" ht="15.75" hidden="1" customHeight="1" outlineLevel="1" x14ac:dyDescent="0.25">
      <c r="A170" s="110"/>
      <c r="B170" s="217"/>
      <c r="C170" s="105"/>
      <c r="D170" s="105"/>
      <c r="E170" s="105"/>
      <c r="F170" s="106"/>
      <c r="G170" s="100"/>
      <c r="H170" s="146"/>
      <c r="I170" s="146"/>
      <c r="J170" s="146"/>
      <c r="K170" s="146"/>
      <c r="L170" s="100"/>
      <c r="M170" s="146"/>
      <c r="N170" s="146"/>
      <c r="O170" s="146"/>
      <c r="P170" s="146"/>
      <c r="Q170" s="100"/>
      <c r="R170" s="216"/>
      <c r="S170" s="111"/>
      <c r="T170" s="217"/>
      <c r="U170" s="105"/>
      <c r="V170" s="105"/>
      <c r="W170" s="105"/>
      <c r="X170" s="106"/>
      <c r="Y170" s="125"/>
      <c r="Z170" s="146"/>
      <c r="AA170" s="146"/>
      <c r="AB170" s="146"/>
      <c r="AC170" s="146"/>
      <c r="AD170" s="125"/>
      <c r="AE170" s="146"/>
      <c r="AF170" s="146"/>
      <c r="AG170" s="146"/>
      <c r="AH170" s="146"/>
      <c r="AI170" s="125"/>
      <c r="AJ170" s="263"/>
      <c r="AL170" s="217"/>
      <c r="AM170" s="102"/>
      <c r="AN170" s="102"/>
      <c r="AO170" s="102"/>
      <c r="AP170" s="102"/>
      <c r="AQ170" s="103"/>
      <c r="AR170" s="104">
        <f t="shared" si="149"/>
        <v>0</v>
      </c>
      <c r="AS170" s="104">
        <f t="shared" si="150"/>
        <v>0</v>
      </c>
      <c r="AT170" s="104">
        <f t="shared" si="151"/>
        <v>0</v>
      </c>
      <c r="AU170" s="104">
        <f t="shared" si="152"/>
        <v>0</v>
      </c>
      <c r="AV170" s="103"/>
      <c r="AW170" s="104"/>
      <c r="AX170" s="104"/>
      <c r="AY170" s="104"/>
      <c r="AZ170" s="104"/>
      <c r="BA170" s="103"/>
      <c r="BB170" s="267"/>
      <c r="BC170" s="96"/>
      <c r="BD170" s="96"/>
    </row>
    <row r="171" spans="1:56" ht="15.75" hidden="1" customHeight="1" outlineLevel="1" x14ac:dyDescent="0.25">
      <c r="A171" s="110"/>
      <c r="B171" s="217"/>
      <c r="C171" s="105"/>
      <c r="D171" s="105"/>
      <c r="E171" s="105"/>
      <c r="F171" s="106"/>
      <c r="G171" s="100"/>
      <c r="H171" s="146"/>
      <c r="I171" s="146"/>
      <c r="J171" s="146"/>
      <c r="K171" s="146"/>
      <c r="L171" s="100"/>
      <c r="M171" s="146"/>
      <c r="N171" s="146"/>
      <c r="O171" s="146"/>
      <c r="P171" s="146"/>
      <c r="Q171" s="100"/>
      <c r="R171" s="216"/>
      <c r="S171" s="111"/>
      <c r="T171" s="217"/>
      <c r="U171" s="105"/>
      <c r="V171" s="105"/>
      <c r="W171" s="105"/>
      <c r="X171" s="106"/>
      <c r="Y171" s="125"/>
      <c r="Z171" s="146"/>
      <c r="AA171" s="146"/>
      <c r="AB171" s="146"/>
      <c r="AC171" s="146"/>
      <c r="AD171" s="125"/>
      <c r="AE171" s="146"/>
      <c r="AF171" s="146"/>
      <c r="AG171" s="146"/>
      <c r="AH171" s="146"/>
      <c r="AI171" s="125"/>
      <c r="AJ171" s="263"/>
      <c r="AL171" s="217"/>
      <c r="AM171" s="102"/>
      <c r="AN171" s="102"/>
      <c r="AO171" s="102"/>
      <c r="AP171" s="102"/>
      <c r="AQ171" s="103"/>
      <c r="AR171" s="104">
        <f t="shared" si="149"/>
        <v>0</v>
      </c>
      <c r="AS171" s="104">
        <f t="shared" si="150"/>
        <v>0</v>
      </c>
      <c r="AT171" s="104">
        <f t="shared" si="151"/>
        <v>0</v>
      </c>
      <c r="AU171" s="104">
        <f t="shared" si="152"/>
        <v>0</v>
      </c>
      <c r="AV171" s="103"/>
      <c r="AW171" s="104"/>
      <c r="AX171" s="104"/>
      <c r="AY171" s="104"/>
      <c r="AZ171" s="104"/>
      <c r="BA171" s="103"/>
      <c r="BB171" s="267"/>
      <c r="BC171" s="96"/>
      <c r="BD171" s="96"/>
    </row>
    <row r="172" spans="1:56" ht="15.75" hidden="1" customHeight="1" outlineLevel="1" x14ac:dyDescent="0.25">
      <c r="A172" s="110"/>
      <c r="B172" s="217"/>
      <c r="C172" s="107"/>
      <c r="D172" s="107"/>
      <c r="E172" s="107"/>
      <c r="F172" s="108"/>
      <c r="G172" s="100"/>
      <c r="H172" s="145"/>
      <c r="I172" s="145"/>
      <c r="J172" s="145"/>
      <c r="K172" s="145"/>
      <c r="L172" s="100"/>
      <c r="M172" s="145"/>
      <c r="N172" s="145"/>
      <c r="O172" s="145"/>
      <c r="P172" s="145"/>
      <c r="Q172" s="100"/>
      <c r="R172" s="216"/>
      <c r="S172" s="111"/>
      <c r="T172" s="217"/>
      <c r="U172" s="107"/>
      <c r="V172" s="107"/>
      <c r="W172" s="107"/>
      <c r="X172" s="108"/>
      <c r="Y172" s="125"/>
      <c r="Z172" s="145"/>
      <c r="AA172" s="145"/>
      <c r="AB172" s="145"/>
      <c r="AC172" s="145"/>
      <c r="AD172" s="125"/>
      <c r="AE172" s="145"/>
      <c r="AF172" s="145"/>
      <c r="AG172" s="145"/>
      <c r="AH172" s="145"/>
      <c r="AI172" s="125"/>
      <c r="AJ172" s="263"/>
      <c r="AL172" s="217"/>
      <c r="AM172" s="102"/>
      <c r="AN172" s="102"/>
      <c r="AO172" s="102"/>
      <c r="AP172" s="102"/>
      <c r="AQ172" s="103"/>
      <c r="AR172" s="104">
        <f t="shared" si="149"/>
        <v>0</v>
      </c>
      <c r="AS172" s="104">
        <f t="shared" si="150"/>
        <v>0</v>
      </c>
      <c r="AT172" s="104">
        <f t="shared" si="151"/>
        <v>0</v>
      </c>
      <c r="AU172" s="104">
        <f t="shared" si="152"/>
        <v>0</v>
      </c>
      <c r="AV172" s="103"/>
      <c r="AW172" s="104"/>
      <c r="AX172" s="104"/>
      <c r="AY172" s="104"/>
      <c r="AZ172" s="104"/>
      <c r="BA172" s="103"/>
      <c r="BB172" s="267"/>
      <c r="BC172" s="96"/>
      <c r="BD172" s="96"/>
    </row>
    <row r="173" spans="1:56" ht="15.75" hidden="1" customHeight="1" outlineLevel="1" x14ac:dyDescent="0.25">
      <c r="A173" s="110"/>
      <c r="B173" s="217"/>
      <c r="C173" s="147"/>
      <c r="D173" s="147"/>
      <c r="E173" s="147"/>
      <c r="F173" s="127"/>
      <c r="G173" s="129"/>
      <c r="H173" s="148"/>
      <c r="I173" s="148"/>
      <c r="J173" s="148"/>
      <c r="K173" s="148"/>
      <c r="L173" s="129"/>
      <c r="M173" s="148"/>
      <c r="N173" s="148"/>
      <c r="O173" s="148"/>
      <c r="P173" s="148"/>
      <c r="Q173" s="129"/>
      <c r="R173" s="248"/>
      <c r="S173" s="111"/>
      <c r="T173" s="217"/>
      <c r="U173" s="147"/>
      <c r="V173" s="147"/>
      <c r="W173" s="147"/>
      <c r="X173" s="127"/>
      <c r="Y173" s="129"/>
      <c r="Z173" s="148"/>
      <c r="AA173" s="148"/>
      <c r="AB173" s="148"/>
      <c r="AC173" s="148"/>
      <c r="AD173" s="129"/>
      <c r="AE173" s="148"/>
      <c r="AF173" s="148"/>
      <c r="AG173" s="148"/>
      <c r="AH173" s="148"/>
      <c r="AI173" s="125"/>
      <c r="AJ173" s="263"/>
      <c r="AL173" s="217"/>
      <c r="AM173" s="102"/>
      <c r="AN173" s="102"/>
      <c r="AO173" s="102"/>
      <c r="AP173" s="102"/>
      <c r="AQ173" s="103"/>
      <c r="AR173" s="104">
        <f t="shared" si="149"/>
        <v>0</v>
      </c>
      <c r="AS173" s="104">
        <f t="shared" si="150"/>
        <v>0</v>
      </c>
      <c r="AT173" s="104">
        <f t="shared" si="151"/>
        <v>0</v>
      </c>
      <c r="AU173" s="104">
        <f t="shared" si="152"/>
        <v>0</v>
      </c>
      <c r="AV173" s="103"/>
      <c r="AW173" s="104"/>
      <c r="AX173" s="104"/>
      <c r="AY173" s="104"/>
      <c r="AZ173" s="104"/>
      <c r="BA173" s="103"/>
      <c r="BB173" s="267"/>
      <c r="BC173" s="96"/>
      <c r="BD173" s="96"/>
    </row>
    <row r="174" spans="1:56" ht="42" customHeight="1" collapsed="1" thickBot="1" x14ac:dyDescent="0.3">
      <c r="A174" s="110"/>
      <c r="B174" s="218" t="s">
        <v>15</v>
      </c>
      <c r="C174" s="219">
        <f t="shared" ref="C174:R174" si="153">SUM(C146:C173)</f>
        <v>0</v>
      </c>
      <c r="D174" s="219">
        <f t="shared" si="153"/>
        <v>0</v>
      </c>
      <c r="E174" s="219">
        <f t="shared" si="153"/>
        <v>0</v>
      </c>
      <c r="F174" s="219">
        <f t="shared" si="153"/>
        <v>0</v>
      </c>
      <c r="G174" s="220">
        <f t="shared" si="153"/>
        <v>0</v>
      </c>
      <c r="H174" s="219">
        <f t="shared" si="153"/>
        <v>0</v>
      </c>
      <c r="I174" s="219">
        <f t="shared" si="153"/>
        <v>0</v>
      </c>
      <c r="J174" s="219">
        <f t="shared" si="153"/>
        <v>0</v>
      </c>
      <c r="K174" s="219">
        <f t="shared" si="153"/>
        <v>0</v>
      </c>
      <c r="L174" s="220">
        <f t="shared" si="153"/>
        <v>0</v>
      </c>
      <c r="M174" s="219">
        <f t="shared" si="153"/>
        <v>0</v>
      </c>
      <c r="N174" s="219">
        <f t="shared" si="153"/>
        <v>0</v>
      </c>
      <c r="O174" s="219">
        <f t="shared" si="153"/>
        <v>0</v>
      </c>
      <c r="P174" s="219">
        <f t="shared" si="153"/>
        <v>0</v>
      </c>
      <c r="Q174" s="220">
        <f t="shared" si="153"/>
        <v>0</v>
      </c>
      <c r="R174" s="221">
        <f t="shared" si="153"/>
        <v>0</v>
      </c>
      <c r="S174" s="111"/>
      <c r="T174" s="218" t="s">
        <v>15</v>
      </c>
      <c r="U174" s="219">
        <f t="shared" ref="U174:AJ174" si="154">SUM(U146:U173)</f>
        <v>0</v>
      </c>
      <c r="V174" s="219">
        <f t="shared" si="154"/>
        <v>0</v>
      </c>
      <c r="W174" s="219">
        <f t="shared" si="154"/>
        <v>0</v>
      </c>
      <c r="X174" s="219">
        <f t="shared" si="154"/>
        <v>0</v>
      </c>
      <c r="Y174" s="220">
        <f t="shared" si="154"/>
        <v>0</v>
      </c>
      <c r="Z174" s="219">
        <f t="shared" si="154"/>
        <v>0</v>
      </c>
      <c r="AA174" s="219">
        <f t="shared" si="154"/>
        <v>0</v>
      </c>
      <c r="AB174" s="219">
        <f t="shared" si="154"/>
        <v>0</v>
      </c>
      <c r="AC174" s="219">
        <f t="shared" si="154"/>
        <v>0</v>
      </c>
      <c r="AD174" s="220">
        <f t="shared" si="154"/>
        <v>0</v>
      </c>
      <c r="AE174" s="219">
        <f t="shared" si="154"/>
        <v>0</v>
      </c>
      <c r="AF174" s="219">
        <f t="shared" si="154"/>
        <v>0</v>
      </c>
      <c r="AG174" s="219">
        <f t="shared" si="154"/>
        <v>0</v>
      </c>
      <c r="AH174" s="219">
        <f t="shared" si="154"/>
        <v>0</v>
      </c>
      <c r="AI174" s="220">
        <f t="shared" si="154"/>
        <v>0</v>
      </c>
      <c r="AJ174" s="221">
        <f t="shared" si="154"/>
        <v>0</v>
      </c>
      <c r="AL174" s="268" t="s">
        <v>15</v>
      </c>
      <c r="AM174" s="269">
        <f t="shared" ref="AM174:BB174" si="155">SUM(AM146:AM173)</f>
        <v>0</v>
      </c>
      <c r="AN174" s="269">
        <f t="shared" si="155"/>
        <v>0</v>
      </c>
      <c r="AO174" s="269">
        <f t="shared" si="155"/>
        <v>0</v>
      </c>
      <c r="AP174" s="269">
        <f t="shared" si="155"/>
        <v>0</v>
      </c>
      <c r="AQ174" s="269">
        <f t="shared" si="155"/>
        <v>0</v>
      </c>
      <c r="AR174" s="269">
        <f t="shared" si="155"/>
        <v>0</v>
      </c>
      <c r="AS174" s="269">
        <f t="shared" si="155"/>
        <v>0</v>
      </c>
      <c r="AT174" s="269">
        <f t="shared" si="155"/>
        <v>0</v>
      </c>
      <c r="AU174" s="269">
        <f t="shared" si="155"/>
        <v>0</v>
      </c>
      <c r="AV174" s="269">
        <f t="shared" si="155"/>
        <v>0</v>
      </c>
      <c r="AW174" s="269">
        <f t="shared" si="155"/>
        <v>0</v>
      </c>
      <c r="AX174" s="269">
        <f t="shared" si="155"/>
        <v>0</v>
      </c>
      <c r="AY174" s="269">
        <f t="shared" si="155"/>
        <v>0</v>
      </c>
      <c r="AZ174" s="269">
        <f t="shared" si="155"/>
        <v>0</v>
      </c>
      <c r="BA174" s="269">
        <f t="shared" si="155"/>
        <v>0</v>
      </c>
      <c r="BB174" s="271">
        <f t="shared" si="155"/>
        <v>0</v>
      </c>
      <c r="BC174" s="96"/>
      <c r="BD174" s="96"/>
    </row>
    <row r="175" spans="1:56" ht="15.75" customHeight="1" thickBot="1" x14ac:dyDescent="0.3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1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96"/>
      <c r="BD175" s="96"/>
    </row>
    <row r="176" spans="1:56" ht="17.25" customHeight="1" x14ac:dyDescent="0.25">
      <c r="A176" s="97"/>
      <c r="B176" s="338" t="s">
        <v>18</v>
      </c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40"/>
      <c r="S176" s="101"/>
      <c r="T176" s="338" t="s">
        <v>18</v>
      </c>
      <c r="U176" s="339"/>
      <c r="V176" s="339"/>
      <c r="W176" s="339"/>
      <c r="X176" s="339"/>
      <c r="Y176" s="339"/>
      <c r="Z176" s="339"/>
      <c r="AA176" s="339"/>
      <c r="AB176" s="339"/>
      <c r="AC176" s="339"/>
      <c r="AD176" s="339"/>
      <c r="AE176" s="339"/>
      <c r="AF176" s="339"/>
      <c r="AG176" s="339"/>
      <c r="AH176" s="339"/>
      <c r="AI176" s="339"/>
      <c r="AJ176" s="340"/>
      <c r="AL176" s="329" t="s">
        <v>18</v>
      </c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1"/>
      <c r="BC176" s="96"/>
      <c r="BD176" s="96"/>
    </row>
    <row r="177" spans="1:56" s="119" customFormat="1" ht="53.25" customHeight="1" x14ac:dyDescent="0.25">
      <c r="A177" s="117"/>
      <c r="B177" s="222" t="s">
        <v>1</v>
      </c>
      <c r="C177" s="92" t="s">
        <v>2</v>
      </c>
      <c r="D177" s="92" t="s">
        <v>3</v>
      </c>
      <c r="E177" s="92" t="s">
        <v>4</v>
      </c>
      <c r="F177" s="92" t="s">
        <v>5</v>
      </c>
      <c r="G177" s="92" t="s">
        <v>19</v>
      </c>
      <c r="H177" s="92" t="s">
        <v>6</v>
      </c>
      <c r="I177" s="92" t="s">
        <v>7</v>
      </c>
      <c r="J177" s="92" t="s">
        <v>8</v>
      </c>
      <c r="K177" s="92" t="s">
        <v>9</v>
      </c>
      <c r="L177" s="92" t="s">
        <v>20</v>
      </c>
      <c r="M177" s="92" t="s">
        <v>10</v>
      </c>
      <c r="N177" s="92" t="s">
        <v>11</v>
      </c>
      <c r="O177" s="92" t="s">
        <v>12</v>
      </c>
      <c r="P177" s="92" t="s">
        <v>13</v>
      </c>
      <c r="Q177" s="92" t="s">
        <v>21</v>
      </c>
      <c r="R177" s="223" t="s">
        <v>14</v>
      </c>
      <c r="S177" s="133"/>
      <c r="T177" s="222" t="s">
        <v>1</v>
      </c>
      <c r="U177" s="92" t="s">
        <v>2</v>
      </c>
      <c r="V177" s="92" t="s">
        <v>3</v>
      </c>
      <c r="W177" s="92" t="s">
        <v>4</v>
      </c>
      <c r="X177" s="92" t="s">
        <v>5</v>
      </c>
      <c r="Y177" s="92" t="s">
        <v>19</v>
      </c>
      <c r="Z177" s="92" t="s">
        <v>6</v>
      </c>
      <c r="AA177" s="92" t="s">
        <v>7</v>
      </c>
      <c r="AB177" s="92" t="s">
        <v>8</v>
      </c>
      <c r="AC177" s="92" t="s">
        <v>9</v>
      </c>
      <c r="AD177" s="92" t="s">
        <v>20</v>
      </c>
      <c r="AE177" s="92" t="s">
        <v>10</v>
      </c>
      <c r="AF177" s="92" t="s">
        <v>11</v>
      </c>
      <c r="AG177" s="92" t="s">
        <v>12</v>
      </c>
      <c r="AH177" s="92" t="s">
        <v>13</v>
      </c>
      <c r="AI177" s="92" t="s">
        <v>21</v>
      </c>
      <c r="AJ177" s="223" t="s">
        <v>14</v>
      </c>
      <c r="AL177" s="272" t="s">
        <v>1</v>
      </c>
      <c r="AM177" s="120" t="s">
        <v>2</v>
      </c>
      <c r="AN177" s="120" t="s">
        <v>3</v>
      </c>
      <c r="AO177" s="120" t="s">
        <v>4</v>
      </c>
      <c r="AP177" s="120" t="s">
        <v>5</v>
      </c>
      <c r="AQ177" s="120" t="s">
        <v>19</v>
      </c>
      <c r="AR177" s="120" t="s">
        <v>6</v>
      </c>
      <c r="AS177" s="120" t="s">
        <v>7</v>
      </c>
      <c r="AT177" s="120" t="s">
        <v>8</v>
      </c>
      <c r="AU177" s="120" t="s">
        <v>9</v>
      </c>
      <c r="AV177" s="120" t="s">
        <v>20</v>
      </c>
      <c r="AW177" s="120" t="s">
        <v>10</v>
      </c>
      <c r="AX177" s="120" t="s">
        <v>11</v>
      </c>
      <c r="AY177" s="120" t="s">
        <v>12</v>
      </c>
      <c r="AZ177" s="120" t="s">
        <v>13</v>
      </c>
      <c r="BA177" s="120" t="s">
        <v>21</v>
      </c>
      <c r="BB177" s="273" t="s">
        <v>14</v>
      </c>
      <c r="BC177" s="121"/>
      <c r="BD177" s="121"/>
    </row>
    <row r="178" spans="1:56" ht="16.5" customHeight="1" outlineLevel="1" x14ac:dyDescent="0.25">
      <c r="A178" s="97"/>
      <c r="B178" s="215" t="s">
        <v>156</v>
      </c>
      <c r="C178" s="98"/>
      <c r="D178" s="98"/>
      <c r="E178" s="98"/>
      <c r="F178" s="99"/>
      <c r="G178" s="100">
        <f>SUM(C178:F178)</f>
        <v>0</v>
      </c>
      <c r="H178" s="99"/>
      <c r="I178" s="99"/>
      <c r="J178" s="99"/>
      <c r="K178" s="99"/>
      <c r="L178" s="100">
        <f>SUM(H178:K178)</f>
        <v>0</v>
      </c>
      <c r="M178" s="99"/>
      <c r="N178" s="99"/>
      <c r="O178" s="99"/>
      <c r="P178" s="99"/>
      <c r="Q178" s="100">
        <f>SUM(M178:P178)</f>
        <v>0</v>
      </c>
      <c r="R178" s="249">
        <f>+C178+D178+E178+F178+H178+I178+J178+K178+M178+N178+O178+P178</f>
        <v>0</v>
      </c>
      <c r="S178" s="138"/>
      <c r="T178" s="215" t="s">
        <v>156</v>
      </c>
      <c r="U178" s="98"/>
      <c r="V178" s="98"/>
      <c r="W178" s="98"/>
      <c r="X178" s="99"/>
      <c r="Y178" s="100">
        <f>SUM(U178:X178)</f>
        <v>0</v>
      </c>
      <c r="Z178" s="99"/>
      <c r="AA178" s="99"/>
      <c r="AB178" s="99"/>
      <c r="AC178" s="99"/>
      <c r="AD178" s="100">
        <f>SUM(Z178:AC178)</f>
        <v>0</v>
      </c>
      <c r="AE178" s="99"/>
      <c r="AF178" s="99"/>
      <c r="AG178" s="99"/>
      <c r="AH178" s="99"/>
      <c r="AI178" s="100">
        <f>SUM(AE178:AH178)</f>
        <v>0</v>
      </c>
      <c r="AJ178" s="249">
        <f>+U178+V178+W178+X178+Z178+AA178+AB178+AC178+AE178+AF178+AG178+AH178</f>
        <v>0</v>
      </c>
      <c r="AL178" s="215" t="s">
        <v>156</v>
      </c>
      <c r="AM178" s="102">
        <f>+C178+U178</f>
        <v>0</v>
      </c>
      <c r="AN178" s="102">
        <f t="shared" ref="AN178:AP192" si="156">+D178+V178</f>
        <v>0</v>
      </c>
      <c r="AO178" s="102">
        <f t="shared" si="156"/>
        <v>0</v>
      </c>
      <c r="AP178" s="102">
        <f t="shared" si="156"/>
        <v>0</v>
      </c>
      <c r="AQ178" s="103">
        <f>SUM(AM178:AP178)</f>
        <v>0</v>
      </c>
      <c r="AR178" s="104">
        <f>+H178+Z178</f>
        <v>0</v>
      </c>
      <c r="AS178" s="104">
        <f t="shared" ref="AS178:AU192" si="157">+I178+AA178</f>
        <v>0</v>
      </c>
      <c r="AT178" s="104">
        <f t="shared" si="157"/>
        <v>0</v>
      </c>
      <c r="AU178" s="104">
        <f t="shared" si="157"/>
        <v>0</v>
      </c>
      <c r="AV178" s="103">
        <f>SUM(AR178:AU178)</f>
        <v>0</v>
      </c>
      <c r="AW178" s="104">
        <f>+AE178+M178</f>
        <v>0</v>
      </c>
      <c r="AX178" s="104">
        <f t="shared" ref="AX178:AZ192" si="158">+AF178+N178</f>
        <v>0</v>
      </c>
      <c r="AY178" s="104">
        <f t="shared" si="158"/>
        <v>0</v>
      </c>
      <c r="AZ178" s="104">
        <f t="shared" si="158"/>
        <v>0</v>
      </c>
      <c r="BA178" s="103">
        <f>SUM(AW178:AZ178)</f>
        <v>0</v>
      </c>
      <c r="BB178" s="291">
        <f>+AM178+AN178+AO178+AP178+AR178+AS178+AT178+AU178+AW178+AX178+AY178+AZ178</f>
        <v>0</v>
      </c>
      <c r="BC178" s="96"/>
      <c r="BD178" s="96"/>
    </row>
    <row r="179" spans="1:56" ht="16.5" customHeight="1" outlineLevel="1" x14ac:dyDescent="0.25">
      <c r="A179" s="97"/>
      <c r="B179" s="215" t="s">
        <v>157</v>
      </c>
      <c r="C179" s="105"/>
      <c r="D179" s="105"/>
      <c r="E179" s="105"/>
      <c r="F179" s="106"/>
      <c r="G179" s="100">
        <f t="shared" ref="G179:G192" si="159">SUM(C179:F179)</f>
        <v>0</v>
      </c>
      <c r="H179" s="106"/>
      <c r="I179" s="106"/>
      <c r="J179" s="106"/>
      <c r="K179" s="106"/>
      <c r="L179" s="100">
        <f t="shared" ref="L179:L192" si="160">SUM(H179:K179)</f>
        <v>0</v>
      </c>
      <c r="M179" s="106"/>
      <c r="N179" s="106"/>
      <c r="O179" s="106"/>
      <c r="P179" s="106"/>
      <c r="Q179" s="100">
        <f t="shared" ref="Q179:Q192" si="161">SUM(M179:P179)</f>
        <v>0</v>
      </c>
      <c r="R179" s="249">
        <f t="shared" ref="R179:R192" si="162">+C179+D179+E179+F179+H179+I179+J179+K179+M179+N179+O179+P179</f>
        <v>0</v>
      </c>
      <c r="S179" s="138"/>
      <c r="T179" s="215" t="s">
        <v>157</v>
      </c>
      <c r="U179" s="105"/>
      <c r="V179" s="105"/>
      <c r="W179" s="105"/>
      <c r="X179" s="106"/>
      <c r="Y179" s="100">
        <f t="shared" ref="Y179:Y192" si="163">SUM(U179:X179)</f>
        <v>0</v>
      </c>
      <c r="Z179" s="106"/>
      <c r="AA179" s="106"/>
      <c r="AB179" s="106"/>
      <c r="AC179" s="106"/>
      <c r="AD179" s="100">
        <f t="shared" ref="AD179:AD192" si="164">SUM(Z179:AC179)</f>
        <v>0</v>
      </c>
      <c r="AE179" s="106"/>
      <c r="AF179" s="106"/>
      <c r="AG179" s="106"/>
      <c r="AH179" s="106"/>
      <c r="AI179" s="100">
        <f t="shared" ref="AI179:AI192" si="165">SUM(AE179:AH179)</f>
        <v>0</v>
      </c>
      <c r="AJ179" s="249">
        <f t="shared" ref="AJ179:AJ192" si="166">+U179+V179+W179+X179+Z179+AA179+AB179+AC179+AE179+AF179+AG179+AH179</f>
        <v>0</v>
      </c>
      <c r="AL179" s="215" t="s">
        <v>157</v>
      </c>
      <c r="AM179" s="102">
        <f t="shared" ref="AM179:AM192" si="167">+C179+U179</f>
        <v>0</v>
      </c>
      <c r="AN179" s="102">
        <f t="shared" si="156"/>
        <v>0</v>
      </c>
      <c r="AO179" s="102">
        <f t="shared" si="156"/>
        <v>0</v>
      </c>
      <c r="AP179" s="102">
        <f t="shared" si="156"/>
        <v>0</v>
      </c>
      <c r="AQ179" s="103">
        <f t="shared" ref="AQ179:AQ192" si="168">SUM(AM179:AP179)</f>
        <v>0</v>
      </c>
      <c r="AR179" s="104">
        <f t="shared" ref="AR179:AR192" si="169">+H179+Z179</f>
        <v>0</v>
      </c>
      <c r="AS179" s="104">
        <f t="shared" si="157"/>
        <v>0</v>
      </c>
      <c r="AT179" s="104">
        <f t="shared" si="157"/>
        <v>0</v>
      </c>
      <c r="AU179" s="104">
        <f t="shared" si="157"/>
        <v>0</v>
      </c>
      <c r="AV179" s="103">
        <f t="shared" ref="AV179:AV192" si="170">SUM(AR179:AU179)</f>
        <v>0</v>
      </c>
      <c r="AW179" s="104">
        <f t="shared" ref="AW179:AW192" si="171">+AE179+M179</f>
        <v>0</v>
      </c>
      <c r="AX179" s="104">
        <f t="shared" si="158"/>
        <v>0</v>
      </c>
      <c r="AY179" s="104">
        <f t="shared" si="158"/>
        <v>0</v>
      </c>
      <c r="AZ179" s="104">
        <f t="shared" si="158"/>
        <v>0</v>
      </c>
      <c r="BA179" s="103">
        <f t="shared" ref="BA179:BA192" si="172">SUM(AW179:AZ179)</f>
        <v>0</v>
      </c>
      <c r="BB179" s="291">
        <f t="shared" ref="BB179:BB192" si="173">+AM179+AN179+AO179+AP179+AR179+AS179+AT179+AU179+AW179+AX179+AY179+AZ179</f>
        <v>0</v>
      </c>
      <c r="BC179" s="96"/>
      <c r="BD179" s="96"/>
    </row>
    <row r="180" spans="1:56" ht="16.5" customHeight="1" outlineLevel="1" x14ac:dyDescent="0.25">
      <c r="A180" s="97"/>
      <c r="B180" s="215" t="s">
        <v>158</v>
      </c>
      <c r="C180" s="107"/>
      <c r="D180" s="107"/>
      <c r="E180" s="107"/>
      <c r="F180" s="108"/>
      <c r="G180" s="100">
        <f t="shared" si="159"/>
        <v>0</v>
      </c>
      <c r="H180" s="108"/>
      <c r="I180" s="108"/>
      <c r="J180" s="108"/>
      <c r="K180" s="108"/>
      <c r="L180" s="100">
        <f t="shared" si="160"/>
        <v>0</v>
      </c>
      <c r="M180" s="108"/>
      <c r="N180" s="108"/>
      <c r="O180" s="108"/>
      <c r="P180" s="108"/>
      <c r="Q180" s="100">
        <f t="shared" si="161"/>
        <v>0</v>
      </c>
      <c r="R180" s="249">
        <f t="shared" si="162"/>
        <v>0</v>
      </c>
      <c r="S180" s="138"/>
      <c r="T180" s="215" t="s">
        <v>158</v>
      </c>
      <c r="U180" s="107"/>
      <c r="V180" s="107"/>
      <c r="W180" s="107"/>
      <c r="X180" s="108"/>
      <c r="Y180" s="100">
        <f t="shared" si="163"/>
        <v>0</v>
      </c>
      <c r="Z180" s="108"/>
      <c r="AA180" s="108"/>
      <c r="AB180" s="108"/>
      <c r="AC180" s="108"/>
      <c r="AD180" s="100">
        <f t="shared" si="164"/>
        <v>0</v>
      </c>
      <c r="AE180" s="108"/>
      <c r="AF180" s="108"/>
      <c r="AG180" s="108"/>
      <c r="AH180" s="108"/>
      <c r="AI180" s="100">
        <f t="shared" si="165"/>
        <v>0</v>
      </c>
      <c r="AJ180" s="249">
        <f t="shared" si="166"/>
        <v>0</v>
      </c>
      <c r="AL180" s="215" t="s">
        <v>158</v>
      </c>
      <c r="AM180" s="102">
        <f t="shared" si="167"/>
        <v>0</v>
      </c>
      <c r="AN180" s="102">
        <f t="shared" si="156"/>
        <v>0</v>
      </c>
      <c r="AO180" s="102">
        <f t="shared" si="156"/>
        <v>0</v>
      </c>
      <c r="AP180" s="102">
        <f t="shared" si="156"/>
        <v>0</v>
      </c>
      <c r="AQ180" s="103">
        <f t="shared" si="168"/>
        <v>0</v>
      </c>
      <c r="AR180" s="104">
        <f t="shared" si="169"/>
        <v>0</v>
      </c>
      <c r="AS180" s="104">
        <f t="shared" si="157"/>
        <v>0</v>
      </c>
      <c r="AT180" s="104">
        <f t="shared" si="157"/>
        <v>0</v>
      </c>
      <c r="AU180" s="104">
        <f t="shared" si="157"/>
        <v>0</v>
      </c>
      <c r="AV180" s="103">
        <f t="shared" si="170"/>
        <v>0</v>
      </c>
      <c r="AW180" s="104">
        <f t="shared" si="171"/>
        <v>0</v>
      </c>
      <c r="AX180" s="104">
        <f t="shared" si="158"/>
        <v>0</v>
      </c>
      <c r="AY180" s="104">
        <f t="shared" si="158"/>
        <v>0</v>
      </c>
      <c r="AZ180" s="104">
        <f t="shared" si="158"/>
        <v>0</v>
      </c>
      <c r="BA180" s="103">
        <f t="shared" si="172"/>
        <v>0</v>
      </c>
      <c r="BB180" s="291">
        <f t="shared" si="173"/>
        <v>0</v>
      </c>
      <c r="BC180" s="96"/>
      <c r="BD180" s="96"/>
    </row>
    <row r="181" spans="1:56" ht="16.5" customHeight="1" outlineLevel="1" x14ac:dyDescent="0.25">
      <c r="A181" s="97"/>
      <c r="B181" s="215" t="s">
        <v>159</v>
      </c>
      <c r="C181" s="105"/>
      <c r="D181" s="105"/>
      <c r="E181" s="105"/>
      <c r="F181" s="106"/>
      <c r="G181" s="100">
        <f t="shared" si="159"/>
        <v>0</v>
      </c>
      <c r="H181" s="106"/>
      <c r="I181" s="106"/>
      <c r="J181" s="106"/>
      <c r="K181" s="106"/>
      <c r="L181" s="100">
        <f t="shared" si="160"/>
        <v>0</v>
      </c>
      <c r="M181" s="106"/>
      <c r="N181" s="106"/>
      <c r="O181" s="106"/>
      <c r="P181" s="106"/>
      <c r="Q181" s="100">
        <f t="shared" si="161"/>
        <v>0</v>
      </c>
      <c r="R181" s="249">
        <f t="shared" si="162"/>
        <v>0</v>
      </c>
      <c r="S181" s="138"/>
      <c r="T181" s="215" t="s">
        <v>159</v>
      </c>
      <c r="U181" s="105"/>
      <c r="V181" s="105"/>
      <c r="W181" s="105"/>
      <c r="X181" s="106"/>
      <c r="Y181" s="100">
        <f t="shared" si="163"/>
        <v>0</v>
      </c>
      <c r="Z181" s="106"/>
      <c r="AA181" s="106"/>
      <c r="AB181" s="106"/>
      <c r="AC181" s="106"/>
      <c r="AD181" s="100">
        <f t="shared" si="164"/>
        <v>0</v>
      </c>
      <c r="AE181" s="106"/>
      <c r="AF181" s="106"/>
      <c r="AG181" s="106"/>
      <c r="AH181" s="106"/>
      <c r="AI181" s="100">
        <f t="shared" si="165"/>
        <v>0</v>
      </c>
      <c r="AJ181" s="249">
        <f t="shared" si="166"/>
        <v>0</v>
      </c>
      <c r="AL181" s="215" t="s">
        <v>159</v>
      </c>
      <c r="AM181" s="102">
        <f t="shared" si="167"/>
        <v>0</v>
      </c>
      <c r="AN181" s="102">
        <f t="shared" si="156"/>
        <v>0</v>
      </c>
      <c r="AO181" s="102">
        <f t="shared" si="156"/>
        <v>0</v>
      </c>
      <c r="AP181" s="102">
        <f t="shared" si="156"/>
        <v>0</v>
      </c>
      <c r="AQ181" s="103">
        <f t="shared" si="168"/>
        <v>0</v>
      </c>
      <c r="AR181" s="104">
        <f t="shared" si="169"/>
        <v>0</v>
      </c>
      <c r="AS181" s="104">
        <f t="shared" si="157"/>
        <v>0</v>
      </c>
      <c r="AT181" s="104">
        <f t="shared" si="157"/>
        <v>0</v>
      </c>
      <c r="AU181" s="104">
        <f t="shared" si="157"/>
        <v>0</v>
      </c>
      <c r="AV181" s="103">
        <f t="shared" si="170"/>
        <v>0</v>
      </c>
      <c r="AW181" s="104">
        <f t="shared" si="171"/>
        <v>0</v>
      </c>
      <c r="AX181" s="104">
        <f t="shared" si="158"/>
        <v>0</v>
      </c>
      <c r="AY181" s="104">
        <f t="shared" si="158"/>
        <v>0</v>
      </c>
      <c r="AZ181" s="104">
        <f t="shared" si="158"/>
        <v>0</v>
      </c>
      <c r="BA181" s="103">
        <f t="shared" si="172"/>
        <v>0</v>
      </c>
      <c r="BB181" s="291">
        <f t="shared" si="173"/>
        <v>0</v>
      </c>
      <c r="BC181" s="96"/>
      <c r="BD181" s="96"/>
    </row>
    <row r="182" spans="1:56" ht="16.5" customHeight="1" outlineLevel="1" x14ac:dyDescent="0.25">
      <c r="A182" s="97"/>
      <c r="B182" s="215" t="s">
        <v>160</v>
      </c>
      <c r="C182" s="107"/>
      <c r="D182" s="107"/>
      <c r="E182" s="107"/>
      <c r="F182" s="108"/>
      <c r="G182" s="100">
        <f t="shared" si="159"/>
        <v>0</v>
      </c>
      <c r="H182" s="108"/>
      <c r="I182" s="108"/>
      <c r="J182" s="108"/>
      <c r="K182" s="108"/>
      <c r="L182" s="100">
        <f t="shared" si="160"/>
        <v>0</v>
      </c>
      <c r="M182" s="108"/>
      <c r="N182" s="108"/>
      <c r="O182" s="108"/>
      <c r="P182" s="108"/>
      <c r="Q182" s="100">
        <f t="shared" si="161"/>
        <v>0</v>
      </c>
      <c r="R182" s="249">
        <f t="shared" si="162"/>
        <v>0</v>
      </c>
      <c r="S182" s="138"/>
      <c r="T182" s="215" t="s">
        <v>160</v>
      </c>
      <c r="U182" s="107"/>
      <c r="V182" s="107"/>
      <c r="W182" s="107"/>
      <c r="X182" s="108"/>
      <c r="Y182" s="100">
        <f t="shared" si="163"/>
        <v>0</v>
      </c>
      <c r="Z182" s="108"/>
      <c r="AA182" s="108"/>
      <c r="AB182" s="108"/>
      <c r="AC182" s="108"/>
      <c r="AD182" s="100">
        <f t="shared" si="164"/>
        <v>0</v>
      </c>
      <c r="AE182" s="108"/>
      <c r="AF182" s="108"/>
      <c r="AG182" s="108"/>
      <c r="AH182" s="108"/>
      <c r="AI182" s="100">
        <f t="shared" si="165"/>
        <v>0</v>
      </c>
      <c r="AJ182" s="249">
        <f t="shared" si="166"/>
        <v>0</v>
      </c>
      <c r="AL182" s="215" t="s">
        <v>160</v>
      </c>
      <c r="AM182" s="102">
        <f t="shared" si="167"/>
        <v>0</v>
      </c>
      <c r="AN182" s="102">
        <f t="shared" si="156"/>
        <v>0</v>
      </c>
      <c r="AO182" s="102">
        <f t="shared" si="156"/>
        <v>0</v>
      </c>
      <c r="AP182" s="102">
        <f t="shared" si="156"/>
        <v>0</v>
      </c>
      <c r="AQ182" s="103">
        <f t="shared" si="168"/>
        <v>0</v>
      </c>
      <c r="AR182" s="104">
        <f t="shared" si="169"/>
        <v>0</v>
      </c>
      <c r="AS182" s="104">
        <f t="shared" si="157"/>
        <v>0</v>
      </c>
      <c r="AT182" s="104">
        <f t="shared" si="157"/>
        <v>0</v>
      </c>
      <c r="AU182" s="104">
        <f t="shared" si="157"/>
        <v>0</v>
      </c>
      <c r="AV182" s="103">
        <f t="shared" si="170"/>
        <v>0</v>
      </c>
      <c r="AW182" s="104">
        <f t="shared" si="171"/>
        <v>0</v>
      </c>
      <c r="AX182" s="104">
        <f t="shared" si="158"/>
        <v>0</v>
      </c>
      <c r="AY182" s="104">
        <f t="shared" si="158"/>
        <v>0</v>
      </c>
      <c r="AZ182" s="104">
        <f t="shared" si="158"/>
        <v>0</v>
      </c>
      <c r="BA182" s="103">
        <f t="shared" si="172"/>
        <v>0</v>
      </c>
      <c r="BB182" s="291">
        <f t="shared" si="173"/>
        <v>0</v>
      </c>
      <c r="BC182" s="96"/>
      <c r="BD182" s="96"/>
    </row>
    <row r="183" spans="1:56" ht="16.5" customHeight="1" outlineLevel="1" x14ac:dyDescent="0.25">
      <c r="A183" s="97"/>
      <c r="B183" s="215" t="s">
        <v>161</v>
      </c>
      <c r="C183" s="107"/>
      <c r="D183" s="107"/>
      <c r="E183" s="107"/>
      <c r="F183" s="108"/>
      <c r="G183" s="100">
        <f t="shared" si="159"/>
        <v>0</v>
      </c>
      <c r="H183" s="108"/>
      <c r="I183" s="108"/>
      <c r="J183" s="108"/>
      <c r="K183" s="108"/>
      <c r="L183" s="100">
        <f t="shared" si="160"/>
        <v>0</v>
      </c>
      <c r="M183" s="108"/>
      <c r="N183" s="108"/>
      <c r="O183" s="108"/>
      <c r="P183" s="108"/>
      <c r="Q183" s="100">
        <f t="shared" si="161"/>
        <v>0</v>
      </c>
      <c r="R183" s="249">
        <f t="shared" si="162"/>
        <v>0</v>
      </c>
      <c r="S183" s="138"/>
      <c r="T183" s="215" t="s">
        <v>161</v>
      </c>
      <c r="U183" s="107"/>
      <c r="V183" s="107"/>
      <c r="W183" s="107"/>
      <c r="X183" s="108"/>
      <c r="Y183" s="100">
        <f t="shared" si="163"/>
        <v>0</v>
      </c>
      <c r="Z183" s="108"/>
      <c r="AA183" s="108"/>
      <c r="AB183" s="108"/>
      <c r="AC183" s="108"/>
      <c r="AD183" s="100">
        <f t="shared" si="164"/>
        <v>0</v>
      </c>
      <c r="AE183" s="108"/>
      <c r="AF183" s="108"/>
      <c r="AG183" s="108"/>
      <c r="AH183" s="108"/>
      <c r="AI183" s="100">
        <f t="shared" si="165"/>
        <v>0</v>
      </c>
      <c r="AJ183" s="249">
        <f t="shared" si="166"/>
        <v>0</v>
      </c>
      <c r="AL183" s="215" t="s">
        <v>161</v>
      </c>
      <c r="AM183" s="102">
        <f t="shared" si="167"/>
        <v>0</v>
      </c>
      <c r="AN183" s="102">
        <f t="shared" si="156"/>
        <v>0</v>
      </c>
      <c r="AO183" s="102">
        <f t="shared" si="156"/>
        <v>0</v>
      </c>
      <c r="AP183" s="102">
        <f t="shared" si="156"/>
        <v>0</v>
      </c>
      <c r="AQ183" s="103">
        <f t="shared" si="168"/>
        <v>0</v>
      </c>
      <c r="AR183" s="104">
        <f t="shared" si="169"/>
        <v>0</v>
      </c>
      <c r="AS183" s="104">
        <f t="shared" si="157"/>
        <v>0</v>
      </c>
      <c r="AT183" s="104">
        <f t="shared" si="157"/>
        <v>0</v>
      </c>
      <c r="AU183" s="104">
        <f t="shared" si="157"/>
        <v>0</v>
      </c>
      <c r="AV183" s="103">
        <f t="shared" si="170"/>
        <v>0</v>
      </c>
      <c r="AW183" s="104">
        <f t="shared" si="171"/>
        <v>0</v>
      </c>
      <c r="AX183" s="104">
        <f t="shared" si="158"/>
        <v>0</v>
      </c>
      <c r="AY183" s="104">
        <f t="shared" si="158"/>
        <v>0</v>
      </c>
      <c r="AZ183" s="104">
        <f t="shared" si="158"/>
        <v>0</v>
      </c>
      <c r="BA183" s="103">
        <f t="shared" si="172"/>
        <v>0</v>
      </c>
      <c r="BB183" s="291">
        <f t="shared" si="173"/>
        <v>0</v>
      </c>
      <c r="BC183" s="96"/>
      <c r="BD183" s="96"/>
    </row>
    <row r="184" spans="1:56" ht="16.5" customHeight="1" outlineLevel="1" x14ac:dyDescent="0.25">
      <c r="A184" s="97"/>
      <c r="B184" s="215" t="s">
        <v>162</v>
      </c>
      <c r="C184" s="105"/>
      <c r="D184" s="105"/>
      <c r="E184" s="105"/>
      <c r="F184" s="106"/>
      <c r="G184" s="100">
        <f t="shared" si="159"/>
        <v>0</v>
      </c>
      <c r="H184" s="106"/>
      <c r="I184" s="106"/>
      <c r="J184" s="106"/>
      <c r="K184" s="106"/>
      <c r="L184" s="100">
        <f t="shared" si="160"/>
        <v>0</v>
      </c>
      <c r="M184" s="106"/>
      <c r="N184" s="106"/>
      <c r="O184" s="106"/>
      <c r="P184" s="106"/>
      <c r="Q184" s="100">
        <f t="shared" si="161"/>
        <v>0</v>
      </c>
      <c r="R184" s="249">
        <f t="shared" si="162"/>
        <v>0</v>
      </c>
      <c r="S184" s="138"/>
      <c r="T184" s="215" t="s">
        <v>162</v>
      </c>
      <c r="U184" s="105"/>
      <c r="V184" s="105"/>
      <c r="W184" s="105"/>
      <c r="X184" s="106"/>
      <c r="Y184" s="100">
        <f t="shared" si="163"/>
        <v>0</v>
      </c>
      <c r="Z184" s="106"/>
      <c r="AA184" s="106"/>
      <c r="AB184" s="106"/>
      <c r="AC184" s="106"/>
      <c r="AD184" s="100">
        <f t="shared" si="164"/>
        <v>0</v>
      </c>
      <c r="AE184" s="106"/>
      <c r="AF184" s="106"/>
      <c r="AG184" s="106"/>
      <c r="AH184" s="106"/>
      <c r="AI184" s="100">
        <f t="shared" si="165"/>
        <v>0</v>
      </c>
      <c r="AJ184" s="249">
        <f t="shared" si="166"/>
        <v>0</v>
      </c>
      <c r="AL184" s="215" t="s">
        <v>162</v>
      </c>
      <c r="AM184" s="102">
        <f t="shared" si="167"/>
        <v>0</v>
      </c>
      <c r="AN184" s="102">
        <f t="shared" si="156"/>
        <v>0</v>
      </c>
      <c r="AO184" s="102">
        <f t="shared" si="156"/>
        <v>0</v>
      </c>
      <c r="AP184" s="102">
        <f t="shared" si="156"/>
        <v>0</v>
      </c>
      <c r="AQ184" s="103">
        <f t="shared" si="168"/>
        <v>0</v>
      </c>
      <c r="AR184" s="104">
        <f t="shared" si="169"/>
        <v>0</v>
      </c>
      <c r="AS184" s="104">
        <f t="shared" si="157"/>
        <v>0</v>
      </c>
      <c r="AT184" s="104">
        <f t="shared" si="157"/>
        <v>0</v>
      </c>
      <c r="AU184" s="104">
        <f t="shared" si="157"/>
        <v>0</v>
      </c>
      <c r="AV184" s="103">
        <f t="shared" si="170"/>
        <v>0</v>
      </c>
      <c r="AW184" s="104">
        <f t="shared" si="171"/>
        <v>0</v>
      </c>
      <c r="AX184" s="104">
        <f t="shared" si="158"/>
        <v>0</v>
      </c>
      <c r="AY184" s="104">
        <f t="shared" si="158"/>
        <v>0</v>
      </c>
      <c r="AZ184" s="104">
        <f t="shared" si="158"/>
        <v>0</v>
      </c>
      <c r="BA184" s="103">
        <f t="shared" si="172"/>
        <v>0</v>
      </c>
      <c r="BB184" s="291">
        <f t="shared" si="173"/>
        <v>0</v>
      </c>
      <c r="BC184" s="96"/>
      <c r="BD184" s="96"/>
    </row>
    <row r="185" spans="1:56" ht="16.5" customHeight="1" outlineLevel="1" x14ac:dyDescent="0.25">
      <c r="A185" s="97"/>
      <c r="B185" s="215" t="s">
        <v>163</v>
      </c>
      <c r="C185" s="107"/>
      <c r="D185" s="107"/>
      <c r="E185" s="107"/>
      <c r="F185" s="108"/>
      <c r="G185" s="100">
        <f t="shared" si="159"/>
        <v>0</v>
      </c>
      <c r="H185" s="108"/>
      <c r="I185" s="108"/>
      <c r="J185" s="108"/>
      <c r="K185" s="108"/>
      <c r="L185" s="100">
        <f t="shared" si="160"/>
        <v>0</v>
      </c>
      <c r="M185" s="108"/>
      <c r="N185" s="108"/>
      <c r="O185" s="108"/>
      <c r="P185" s="108"/>
      <c r="Q185" s="100">
        <f t="shared" si="161"/>
        <v>0</v>
      </c>
      <c r="R185" s="249">
        <f t="shared" si="162"/>
        <v>0</v>
      </c>
      <c r="S185" s="138"/>
      <c r="T185" s="215" t="s">
        <v>163</v>
      </c>
      <c r="U185" s="107"/>
      <c r="V185" s="107"/>
      <c r="W185" s="107"/>
      <c r="X185" s="108"/>
      <c r="Y185" s="100">
        <f t="shared" si="163"/>
        <v>0</v>
      </c>
      <c r="Z185" s="108"/>
      <c r="AA185" s="108"/>
      <c r="AB185" s="108"/>
      <c r="AC185" s="108"/>
      <c r="AD185" s="100">
        <f t="shared" si="164"/>
        <v>0</v>
      </c>
      <c r="AE185" s="108"/>
      <c r="AF185" s="108"/>
      <c r="AG185" s="108"/>
      <c r="AH185" s="108"/>
      <c r="AI185" s="100">
        <f t="shared" si="165"/>
        <v>0</v>
      </c>
      <c r="AJ185" s="249">
        <f t="shared" si="166"/>
        <v>0</v>
      </c>
      <c r="AL185" s="215" t="s">
        <v>163</v>
      </c>
      <c r="AM185" s="102">
        <f t="shared" si="167"/>
        <v>0</v>
      </c>
      <c r="AN185" s="102">
        <f t="shared" si="156"/>
        <v>0</v>
      </c>
      <c r="AO185" s="102">
        <f t="shared" si="156"/>
        <v>0</v>
      </c>
      <c r="AP185" s="102">
        <f t="shared" si="156"/>
        <v>0</v>
      </c>
      <c r="AQ185" s="103">
        <f t="shared" si="168"/>
        <v>0</v>
      </c>
      <c r="AR185" s="104">
        <f t="shared" si="169"/>
        <v>0</v>
      </c>
      <c r="AS185" s="104">
        <f t="shared" si="157"/>
        <v>0</v>
      </c>
      <c r="AT185" s="104">
        <f t="shared" si="157"/>
        <v>0</v>
      </c>
      <c r="AU185" s="104">
        <f t="shared" si="157"/>
        <v>0</v>
      </c>
      <c r="AV185" s="103">
        <f t="shared" si="170"/>
        <v>0</v>
      </c>
      <c r="AW185" s="104">
        <f t="shared" si="171"/>
        <v>0</v>
      </c>
      <c r="AX185" s="104">
        <f t="shared" si="158"/>
        <v>0</v>
      </c>
      <c r="AY185" s="104">
        <f t="shared" si="158"/>
        <v>0</v>
      </c>
      <c r="AZ185" s="104">
        <f t="shared" si="158"/>
        <v>0</v>
      </c>
      <c r="BA185" s="103">
        <f t="shared" si="172"/>
        <v>0</v>
      </c>
      <c r="BB185" s="291">
        <f t="shared" si="173"/>
        <v>0</v>
      </c>
      <c r="BC185" s="96"/>
      <c r="BD185" s="96"/>
    </row>
    <row r="186" spans="1:56" ht="16.5" customHeight="1" outlineLevel="1" x14ac:dyDescent="0.25">
      <c r="A186" s="97"/>
      <c r="B186" s="215" t="s">
        <v>164</v>
      </c>
      <c r="C186" s="105"/>
      <c r="D186" s="105"/>
      <c r="E186" s="105"/>
      <c r="F186" s="106"/>
      <c r="G186" s="100">
        <f t="shared" si="159"/>
        <v>0</v>
      </c>
      <c r="H186" s="106"/>
      <c r="I186" s="106"/>
      <c r="J186" s="106"/>
      <c r="K186" s="106"/>
      <c r="L186" s="100">
        <f t="shared" si="160"/>
        <v>0</v>
      </c>
      <c r="M186" s="106"/>
      <c r="N186" s="106"/>
      <c r="O186" s="106"/>
      <c r="P186" s="106"/>
      <c r="Q186" s="100">
        <f t="shared" si="161"/>
        <v>0</v>
      </c>
      <c r="R186" s="249">
        <f t="shared" si="162"/>
        <v>0</v>
      </c>
      <c r="S186" s="138"/>
      <c r="T186" s="215" t="s">
        <v>164</v>
      </c>
      <c r="U186" s="105"/>
      <c r="V186" s="105"/>
      <c r="W186" s="105"/>
      <c r="X186" s="106"/>
      <c r="Y186" s="100">
        <f t="shared" si="163"/>
        <v>0</v>
      </c>
      <c r="Z186" s="106"/>
      <c r="AA186" s="106"/>
      <c r="AB186" s="106"/>
      <c r="AC186" s="106"/>
      <c r="AD186" s="100">
        <f t="shared" si="164"/>
        <v>0</v>
      </c>
      <c r="AE186" s="106"/>
      <c r="AF186" s="106"/>
      <c r="AG186" s="106"/>
      <c r="AH186" s="106"/>
      <c r="AI186" s="100">
        <f t="shared" si="165"/>
        <v>0</v>
      </c>
      <c r="AJ186" s="249">
        <f t="shared" si="166"/>
        <v>0</v>
      </c>
      <c r="AL186" s="215" t="s">
        <v>164</v>
      </c>
      <c r="AM186" s="102">
        <f t="shared" si="167"/>
        <v>0</v>
      </c>
      <c r="AN186" s="102">
        <f t="shared" si="156"/>
        <v>0</v>
      </c>
      <c r="AO186" s="102">
        <f t="shared" si="156"/>
        <v>0</v>
      </c>
      <c r="AP186" s="102">
        <f t="shared" si="156"/>
        <v>0</v>
      </c>
      <c r="AQ186" s="103">
        <f t="shared" si="168"/>
        <v>0</v>
      </c>
      <c r="AR186" s="104">
        <f t="shared" si="169"/>
        <v>0</v>
      </c>
      <c r="AS186" s="104">
        <f t="shared" si="157"/>
        <v>0</v>
      </c>
      <c r="AT186" s="104">
        <f t="shared" si="157"/>
        <v>0</v>
      </c>
      <c r="AU186" s="104">
        <f t="shared" si="157"/>
        <v>0</v>
      </c>
      <c r="AV186" s="103">
        <f t="shared" si="170"/>
        <v>0</v>
      </c>
      <c r="AW186" s="104">
        <f t="shared" si="171"/>
        <v>0</v>
      </c>
      <c r="AX186" s="104">
        <f t="shared" si="158"/>
        <v>0</v>
      </c>
      <c r="AY186" s="104">
        <f t="shared" si="158"/>
        <v>0</v>
      </c>
      <c r="AZ186" s="104">
        <f t="shared" si="158"/>
        <v>0</v>
      </c>
      <c r="BA186" s="103">
        <f t="shared" si="172"/>
        <v>0</v>
      </c>
      <c r="BB186" s="291">
        <f t="shared" si="173"/>
        <v>0</v>
      </c>
      <c r="BC186" s="96"/>
      <c r="BD186" s="96"/>
    </row>
    <row r="187" spans="1:56" ht="16.5" customHeight="1" outlineLevel="1" x14ac:dyDescent="0.25">
      <c r="A187" s="97"/>
      <c r="B187" s="215" t="s">
        <v>165</v>
      </c>
      <c r="C187" s="107"/>
      <c r="D187" s="107"/>
      <c r="E187" s="107"/>
      <c r="F187" s="108"/>
      <c r="G187" s="100">
        <f t="shared" si="159"/>
        <v>0</v>
      </c>
      <c r="H187" s="108"/>
      <c r="I187" s="108"/>
      <c r="J187" s="108"/>
      <c r="K187" s="108"/>
      <c r="L187" s="100">
        <f t="shared" si="160"/>
        <v>0</v>
      </c>
      <c r="M187" s="108"/>
      <c r="N187" s="108"/>
      <c r="O187" s="108"/>
      <c r="P187" s="108"/>
      <c r="Q187" s="100">
        <f t="shared" si="161"/>
        <v>0</v>
      </c>
      <c r="R187" s="249">
        <f t="shared" si="162"/>
        <v>0</v>
      </c>
      <c r="S187" s="138"/>
      <c r="T187" s="215" t="s">
        <v>165</v>
      </c>
      <c r="U187" s="107"/>
      <c r="V187" s="107"/>
      <c r="W187" s="107"/>
      <c r="X187" s="108"/>
      <c r="Y187" s="100">
        <f t="shared" si="163"/>
        <v>0</v>
      </c>
      <c r="Z187" s="108"/>
      <c r="AA187" s="108"/>
      <c r="AB187" s="108"/>
      <c r="AC187" s="108"/>
      <c r="AD187" s="100">
        <f t="shared" si="164"/>
        <v>0</v>
      </c>
      <c r="AE187" s="108"/>
      <c r="AF187" s="108"/>
      <c r="AG187" s="108"/>
      <c r="AH187" s="108"/>
      <c r="AI187" s="100">
        <f t="shared" si="165"/>
        <v>0</v>
      </c>
      <c r="AJ187" s="249">
        <f t="shared" si="166"/>
        <v>0</v>
      </c>
      <c r="AL187" s="215" t="s">
        <v>165</v>
      </c>
      <c r="AM187" s="102">
        <f t="shared" si="167"/>
        <v>0</v>
      </c>
      <c r="AN187" s="102">
        <f t="shared" si="156"/>
        <v>0</v>
      </c>
      <c r="AO187" s="102">
        <f t="shared" si="156"/>
        <v>0</v>
      </c>
      <c r="AP187" s="102">
        <f t="shared" si="156"/>
        <v>0</v>
      </c>
      <c r="AQ187" s="103">
        <f t="shared" si="168"/>
        <v>0</v>
      </c>
      <c r="AR187" s="104">
        <f t="shared" si="169"/>
        <v>0</v>
      </c>
      <c r="AS187" s="104">
        <f t="shared" si="157"/>
        <v>0</v>
      </c>
      <c r="AT187" s="104">
        <f t="shared" si="157"/>
        <v>0</v>
      </c>
      <c r="AU187" s="104">
        <f t="shared" si="157"/>
        <v>0</v>
      </c>
      <c r="AV187" s="103">
        <f t="shared" si="170"/>
        <v>0</v>
      </c>
      <c r="AW187" s="104">
        <f t="shared" si="171"/>
        <v>0</v>
      </c>
      <c r="AX187" s="104">
        <f t="shared" si="158"/>
        <v>0</v>
      </c>
      <c r="AY187" s="104">
        <f t="shared" si="158"/>
        <v>0</v>
      </c>
      <c r="AZ187" s="104">
        <f t="shared" si="158"/>
        <v>0</v>
      </c>
      <c r="BA187" s="103">
        <f t="shared" si="172"/>
        <v>0</v>
      </c>
      <c r="BB187" s="291">
        <f t="shared" si="173"/>
        <v>0</v>
      </c>
      <c r="BC187" s="96"/>
      <c r="BD187" s="96"/>
    </row>
    <row r="188" spans="1:56" ht="16.5" customHeight="1" outlineLevel="1" x14ac:dyDescent="0.25">
      <c r="A188" s="97"/>
      <c r="B188" s="215" t="s">
        <v>149</v>
      </c>
      <c r="C188" s="105"/>
      <c r="D188" s="105"/>
      <c r="E188" s="105"/>
      <c r="F188" s="106"/>
      <c r="G188" s="100">
        <f t="shared" si="159"/>
        <v>0</v>
      </c>
      <c r="H188" s="106"/>
      <c r="I188" s="106"/>
      <c r="J188" s="106"/>
      <c r="K188" s="106"/>
      <c r="L188" s="100">
        <f t="shared" si="160"/>
        <v>0</v>
      </c>
      <c r="M188" s="106"/>
      <c r="N188" s="106"/>
      <c r="O188" s="106"/>
      <c r="P188" s="106"/>
      <c r="Q188" s="100">
        <f t="shared" si="161"/>
        <v>0</v>
      </c>
      <c r="R188" s="249">
        <f t="shared" si="162"/>
        <v>0</v>
      </c>
      <c r="S188" s="138"/>
      <c r="T188" s="215" t="s">
        <v>149</v>
      </c>
      <c r="U188" s="105"/>
      <c r="V188" s="105"/>
      <c r="W188" s="105"/>
      <c r="X188" s="106"/>
      <c r="Y188" s="100">
        <f t="shared" si="163"/>
        <v>0</v>
      </c>
      <c r="Z188" s="106"/>
      <c r="AA188" s="106"/>
      <c r="AB188" s="106"/>
      <c r="AC188" s="106"/>
      <c r="AD188" s="100">
        <f t="shared" si="164"/>
        <v>0</v>
      </c>
      <c r="AE188" s="106"/>
      <c r="AF188" s="106"/>
      <c r="AG188" s="106"/>
      <c r="AH188" s="106"/>
      <c r="AI188" s="100">
        <f t="shared" si="165"/>
        <v>0</v>
      </c>
      <c r="AJ188" s="249">
        <f t="shared" si="166"/>
        <v>0</v>
      </c>
      <c r="AL188" s="215" t="s">
        <v>149</v>
      </c>
      <c r="AM188" s="102">
        <f t="shared" si="167"/>
        <v>0</v>
      </c>
      <c r="AN188" s="102">
        <f t="shared" si="156"/>
        <v>0</v>
      </c>
      <c r="AO188" s="102">
        <f t="shared" si="156"/>
        <v>0</v>
      </c>
      <c r="AP188" s="102">
        <f t="shared" si="156"/>
        <v>0</v>
      </c>
      <c r="AQ188" s="103">
        <f t="shared" si="168"/>
        <v>0</v>
      </c>
      <c r="AR188" s="104">
        <f t="shared" si="169"/>
        <v>0</v>
      </c>
      <c r="AS188" s="104">
        <f t="shared" si="157"/>
        <v>0</v>
      </c>
      <c r="AT188" s="104">
        <f t="shared" si="157"/>
        <v>0</v>
      </c>
      <c r="AU188" s="104">
        <f t="shared" si="157"/>
        <v>0</v>
      </c>
      <c r="AV188" s="103">
        <f t="shared" si="170"/>
        <v>0</v>
      </c>
      <c r="AW188" s="104">
        <f t="shared" si="171"/>
        <v>0</v>
      </c>
      <c r="AX188" s="104">
        <f t="shared" si="158"/>
        <v>0</v>
      </c>
      <c r="AY188" s="104">
        <f t="shared" si="158"/>
        <v>0</v>
      </c>
      <c r="AZ188" s="104">
        <f t="shared" si="158"/>
        <v>0</v>
      </c>
      <c r="BA188" s="103">
        <f t="shared" si="172"/>
        <v>0</v>
      </c>
      <c r="BB188" s="291">
        <f t="shared" si="173"/>
        <v>0</v>
      </c>
      <c r="BC188" s="96"/>
      <c r="BD188" s="96"/>
    </row>
    <row r="189" spans="1:56" ht="16.5" customHeight="1" outlineLevel="1" x14ac:dyDescent="0.25">
      <c r="A189" s="97"/>
      <c r="B189" s="215" t="s">
        <v>150</v>
      </c>
      <c r="C189" s="107"/>
      <c r="D189" s="107"/>
      <c r="E189" s="107"/>
      <c r="F189" s="108"/>
      <c r="G189" s="100">
        <f t="shared" si="159"/>
        <v>0</v>
      </c>
      <c r="H189" s="108"/>
      <c r="I189" s="108"/>
      <c r="J189" s="108"/>
      <c r="K189" s="108"/>
      <c r="L189" s="100">
        <f t="shared" si="160"/>
        <v>0</v>
      </c>
      <c r="M189" s="108"/>
      <c r="N189" s="108"/>
      <c r="O189" s="108"/>
      <c r="P189" s="108"/>
      <c r="Q189" s="100">
        <f t="shared" si="161"/>
        <v>0</v>
      </c>
      <c r="R189" s="249">
        <f t="shared" si="162"/>
        <v>0</v>
      </c>
      <c r="S189" s="138"/>
      <c r="T189" s="215" t="s">
        <v>150</v>
      </c>
      <c r="U189" s="107"/>
      <c r="V189" s="107"/>
      <c r="W189" s="107"/>
      <c r="X189" s="108"/>
      <c r="Y189" s="100">
        <f t="shared" si="163"/>
        <v>0</v>
      </c>
      <c r="Z189" s="108"/>
      <c r="AA189" s="108"/>
      <c r="AB189" s="108"/>
      <c r="AC189" s="108"/>
      <c r="AD189" s="100">
        <f t="shared" si="164"/>
        <v>0</v>
      </c>
      <c r="AE189" s="108"/>
      <c r="AF189" s="108"/>
      <c r="AG189" s="108"/>
      <c r="AH189" s="108"/>
      <c r="AI189" s="100">
        <f t="shared" si="165"/>
        <v>0</v>
      </c>
      <c r="AJ189" s="249">
        <f t="shared" si="166"/>
        <v>0</v>
      </c>
      <c r="AL189" s="215" t="s">
        <v>150</v>
      </c>
      <c r="AM189" s="102">
        <f t="shared" si="167"/>
        <v>0</v>
      </c>
      <c r="AN189" s="102">
        <f t="shared" si="156"/>
        <v>0</v>
      </c>
      <c r="AO189" s="102">
        <f t="shared" si="156"/>
        <v>0</v>
      </c>
      <c r="AP189" s="102">
        <f t="shared" si="156"/>
        <v>0</v>
      </c>
      <c r="AQ189" s="103">
        <f t="shared" si="168"/>
        <v>0</v>
      </c>
      <c r="AR189" s="104">
        <f t="shared" si="169"/>
        <v>0</v>
      </c>
      <c r="AS189" s="104">
        <f t="shared" si="157"/>
        <v>0</v>
      </c>
      <c r="AT189" s="104">
        <f t="shared" si="157"/>
        <v>0</v>
      </c>
      <c r="AU189" s="104">
        <f t="shared" si="157"/>
        <v>0</v>
      </c>
      <c r="AV189" s="103">
        <f t="shared" si="170"/>
        <v>0</v>
      </c>
      <c r="AW189" s="104">
        <f t="shared" si="171"/>
        <v>0</v>
      </c>
      <c r="AX189" s="104">
        <f t="shared" si="158"/>
        <v>0</v>
      </c>
      <c r="AY189" s="104">
        <f t="shared" si="158"/>
        <v>0</v>
      </c>
      <c r="AZ189" s="104">
        <f t="shared" si="158"/>
        <v>0</v>
      </c>
      <c r="BA189" s="103">
        <f t="shared" si="172"/>
        <v>0</v>
      </c>
      <c r="BB189" s="291">
        <f t="shared" si="173"/>
        <v>0</v>
      </c>
      <c r="BC189" s="96"/>
      <c r="BD189" s="96"/>
    </row>
    <row r="190" spans="1:56" ht="16.5" customHeight="1" outlineLevel="1" x14ac:dyDescent="0.25">
      <c r="A190" s="97"/>
      <c r="B190" s="215" t="s">
        <v>151</v>
      </c>
      <c r="C190" s="105"/>
      <c r="D190" s="105"/>
      <c r="E190" s="105"/>
      <c r="F190" s="106"/>
      <c r="G190" s="100">
        <f t="shared" si="159"/>
        <v>0</v>
      </c>
      <c r="H190" s="106"/>
      <c r="I190" s="106"/>
      <c r="J190" s="106"/>
      <c r="K190" s="106"/>
      <c r="L190" s="100">
        <f t="shared" si="160"/>
        <v>0</v>
      </c>
      <c r="M190" s="106"/>
      <c r="N190" s="106"/>
      <c r="O190" s="106"/>
      <c r="P190" s="106"/>
      <c r="Q190" s="100">
        <f t="shared" si="161"/>
        <v>0</v>
      </c>
      <c r="R190" s="249">
        <f t="shared" si="162"/>
        <v>0</v>
      </c>
      <c r="S190" s="138"/>
      <c r="T190" s="215" t="s">
        <v>151</v>
      </c>
      <c r="U190" s="105"/>
      <c r="V190" s="105"/>
      <c r="W190" s="105"/>
      <c r="X190" s="106"/>
      <c r="Y190" s="100">
        <f t="shared" si="163"/>
        <v>0</v>
      </c>
      <c r="Z190" s="106"/>
      <c r="AA190" s="106"/>
      <c r="AB190" s="106"/>
      <c r="AC190" s="106"/>
      <c r="AD190" s="100">
        <f t="shared" si="164"/>
        <v>0</v>
      </c>
      <c r="AE190" s="106"/>
      <c r="AF190" s="106"/>
      <c r="AG190" s="106"/>
      <c r="AH190" s="106"/>
      <c r="AI190" s="100">
        <f t="shared" si="165"/>
        <v>0</v>
      </c>
      <c r="AJ190" s="249">
        <f t="shared" si="166"/>
        <v>0</v>
      </c>
      <c r="AL190" s="215" t="s">
        <v>151</v>
      </c>
      <c r="AM190" s="102">
        <f t="shared" si="167"/>
        <v>0</v>
      </c>
      <c r="AN190" s="102">
        <f t="shared" si="156"/>
        <v>0</v>
      </c>
      <c r="AO190" s="102">
        <f t="shared" si="156"/>
        <v>0</v>
      </c>
      <c r="AP190" s="102">
        <f t="shared" si="156"/>
        <v>0</v>
      </c>
      <c r="AQ190" s="103">
        <f t="shared" si="168"/>
        <v>0</v>
      </c>
      <c r="AR190" s="104">
        <f t="shared" si="169"/>
        <v>0</v>
      </c>
      <c r="AS190" s="104">
        <f t="shared" si="157"/>
        <v>0</v>
      </c>
      <c r="AT190" s="104">
        <f t="shared" si="157"/>
        <v>0</v>
      </c>
      <c r="AU190" s="104">
        <f t="shared" si="157"/>
        <v>0</v>
      </c>
      <c r="AV190" s="103">
        <f t="shared" si="170"/>
        <v>0</v>
      </c>
      <c r="AW190" s="104">
        <f t="shared" si="171"/>
        <v>0</v>
      </c>
      <c r="AX190" s="104">
        <f t="shared" si="158"/>
        <v>0</v>
      </c>
      <c r="AY190" s="104">
        <f t="shared" si="158"/>
        <v>0</v>
      </c>
      <c r="AZ190" s="104">
        <f t="shared" si="158"/>
        <v>0</v>
      </c>
      <c r="BA190" s="103">
        <f t="shared" si="172"/>
        <v>0</v>
      </c>
      <c r="BB190" s="291">
        <f t="shared" si="173"/>
        <v>0</v>
      </c>
      <c r="BC190" s="96"/>
      <c r="BD190" s="96"/>
    </row>
    <row r="191" spans="1:56" ht="16.5" customHeight="1" outlineLevel="1" x14ac:dyDescent="0.25">
      <c r="A191" s="97"/>
      <c r="B191" s="215" t="s">
        <v>166</v>
      </c>
      <c r="C191" s="107"/>
      <c r="D191" s="107"/>
      <c r="E191" s="107"/>
      <c r="F191" s="108"/>
      <c r="G191" s="100">
        <f t="shared" si="159"/>
        <v>0</v>
      </c>
      <c r="H191" s="108"/>
      <c r="I191" s="108"/>
      <c r="J191" s="108"/>
      <c r="K191" s="108"/>
      <c r="L191" s="100">
        <f t="shared" si="160"/>
        <v>0</v>
      </c>
      <c r="M191" s="108"/>
      <c r="N191" s="108"/>
      <c r="O191" s="108"/>
      <c r="P191" s="108"/>
      <c r="Q191" s="100">
        <f t="shared" si="161"/>
        <v>0</v>
      </c>
      <c r="R191" s="249">
        <f t="shared" si="162"/>
        <v>0</v>
      </c>
      <c r="S191" s="138"/>
      <c r="T191" s="215" t="s">
        <v>166</v>
      </c>
      <c r="U191" s="107"/>
      <c r="V191" s="107"/>
      <c r="W191" s="107"/>
      <c r="X191" s="108"/>
      <c r="Y191" s="100">
        <f t="shared" si="163"/>
        <v>0</v>
      </c>
      <c r="Z191" s="108"/>
      <c r="AA191" s="108"/>
      <c r="AB191" s="108"/>
      <c r="AC191" s="108"/>
      <c r="AD191" s="100">
        <f t="shared" si="164"/>
        <v>0</v>
      </c>
      <c r="AE191" s="108"/>
      <c r="AF191" s="108"/>
      <c r="AG191" s="108"/>
      <c r="AH191" s="108"/>
      <c r="AI191" s="100">
        <f t="shared" si="165"/>
        <v>0</v>
      </c>
      <c r="AJ191" s="249">
        <f t="shared" si="166"/>
        <v>0</v>
      </c>
      <c r="AL191" s="215" t="s">
        <v>166</v>
      </c>
      <c r="AM191" s="102">
        <f t="shared" si="167"/>
        <v>0</v>
      </c>
      <c r="AN191" s="102">
        <f t="shared" si="156"/>
        <v>0</v>
      </c>
      <c r="AO191" s="102">
        <f t="shared" si="156"/>
        <v>0</v>
      </c>
      <c r="AP191" s="102">
        <f t="shared" si="156"/>
        <v>0</v>
      </c>
      <c r="AQ191" s="103">
        <f t="shared" si="168"/>
        <v>0</v>
      </c>
      <c r="AR191" s="104">
        <f t="shared" si="169"/>
        <v>0</v>
      </c>
      <c r="AS191" s="104">
        <f t="shared" si="157"/>
        <v>0</v>
      </c>
      <c r="AT191" s="104">
        <f t="shared" si="157"/>
        <v>0</v>
      </c>
      <c r="AU191" s="104">
        <f t="shared" si="157"/>
        <v>0</v>
      </c>
      <c r="AV191" s="103">
        <f t="shared" si="170"/>
        <v>0</v>
      </c>
      <c r="AW191" s="104">
        <f t="shared" si="171"/>
        <v>0</v>
      </c>
      <c r="AX191" s="104">
        <f t="shared" si="158"/>
        <v>0</v>
      </c>
      <c r="AY191" s="104">
        <f t="shared" si="158"/>
        <v>0</v>
      </c>
      <c r="AZ191" s="104">
        <f t="shared" si="158"/>
        <v>0</v>
      </c>
      <c r="BA191" s="103">
        <f t="shared" si="172"/>
        <v>0</v>
      </c>
      <c r="BB191" s="291">
        <f t="shared" si="173"/>
        <v>0</v>
      </c>
      <c r="BC191" s="96"/>
      <c r="BD191" s="96"/>
    </row>
    <row r="192" spans="1:56" ht="16.5" customHeight="1" outlineLevel="1" x14ac:dyDescent="0.25">
      <c r="A192" s="110"/>
      <c r="B192" s="215" t="s">
        <v>167</v>
      </c>
      <c r="C192" s="105"/>
      <c r="D192" s="105"/>
      <c r="E192" s="105"/>
      <c r="F192" s="106"/>
      <c r="G192" s="100">
        <f t="shared" si="159"/>
        <v>0</v>
      </c>
      <c r="H192" s="106"/>
      <c r="I192" s="106"/>
      <c r="J192" s="106"/>
      <c r="K192" s="106"/>
      <c r="L192" s="100">
        <f t="shared" si="160"/>
        <v>0</v>
      </c>
      <c r="M192" s="106"/>
      <c r="N192" s="106"/>
      <c r="O192" s="106"/>
      <c r="P192" s="106"/>
      <c r="Q192" s="100">
        <f t="shared" si="161"/>
        <v>0</v>
      </c>
      <c r="R192" s="249">
        <f t="shared" si="162"/>
        <v>0</v>
      </c>
      <c r="S192" s="135"/>
      <c r="T192" s="215" t="s">
        <v>167</v>
      </c>
      <c r="U192" s="105"/>
      <c r="V192" s="105"/>
      <c r="W192" s="105"/>
      <c r="X192" s="106"/>
      <c r="Y192" s="100">
        <f t="shared" si="163"/>
        <v>0</v>
      </c>
      <c r="Z192" s="106"/>
      <c r="AA192" s="106"/>
      <c r="AB192" s="106"/>
      <c r="AC192" s="106"/>
      <c r="AD192" s="100">
        <f t="shared" si="164"/>
        <v>0</v>
      </c>
      <c r="AE192" s="106"/>
      <c r="AF192" s="106"/>
      <c r="AG192" s="106"/>
      <c r="AH192" s="106"/>
      <c r="AI192" s="100">
        <f t="shared" si="165"/>
        <v>0</v>
      </c>
      <c r="AJ192" s="249">
        <f t="shared" si="166"/>
        <v>0</v>
      </c>
      <c r="AL192" s="215" t="s">
        <v>167</v>
      </c>
      <c r="AM192" s="102">
        <f t="shared" si="167"/>
        <v>0</v>
      </c>
      <c r="AN192" s="102">
        <f t="shared" si="156"/>
        <v>0</v>
      </c>
      <c r="AO192" s="102">
        <f t="shared" si="156"/>
        <v>0</v>
      </c>
      <c r="AP192" s="102">
        <f t="shared" si="156"/>
        <v>0</v>
      </c>
      <c r="AQ192" s="103">
        <f t="shared" si="168"/>
        <v>0</v>
      </c>
      <c r="AR192" s="104">
        <f t="shared" si="169"/>
        <v>0</v>
      </c>
      <c r="AS192" s="104">
        <f t="shared" si="157"/>
        <v>0</v>
      </c>
      <c r="AT192" s="104">
        <f t="shared" si="157"/>
        <v>0</v>
      </c>
      <c r="AU192" s="104">
        <f t="shared" si="157"/>
        <v>0</v>
      </c>
      <c r="AV192" s="103">
        <f t="shared" si="170"/>
        <v>0</v>
      </c>
      <c r="AW192" s="104">
        <f t="shared" si="171"/>
        <v>0</v>
      </c>
      <c r="AX192" s="104">
        <f t="shared" si="158"/>
        <v>0</v>
      </c>
      <c r="AY192" s="104">
        <f t="shared" si="158"/>
        <v>0</v>
      </c>
      <c r="AZ192" s="104">
        <f t="shared" si="158"/>
        <v>0</v>
      </c>
      <c r="BA192" s="103">
        <f t="shared" si="172"/>
        <v>0</v>
      </c>
      <c r="BB192" s="291">
        <f t="shared" si="173"/>
        <v>0</v>
      </c>
      <c r="BC192" s="96"/>
      <c r="BD192" s="96"/>
    </row>
    <row r="193" spans="1:56" ht="16.5" hidden="1" customHeight="1" outlineLevel="1" x14ac:dyDescent="0.25">
      <c r="A193" s="97"/>
      <c r="B193" s="217"/>
      <c r="C193" s="105"/>
      <c r="D193" s="105"/>
      <c r="E193" s="105"/>
      <c r="F193" s="106"/>
      <c r="G193" s="100"/>
      <c r="H193" s="106"/>
      <c r="I193" s="106"/>
      <c r="J193" s="106"/>
      <c r="K193" s="106"/>
      <c r="L193" s="100"/>
      <c r="M193" s="106"/>
      <c r="N193" s="106"/>
      <c r="O193" s="106"/>
      <c r="P193" s="106"/>
      <c r="Q193" s="100"/>
      <c r="R193" s="249"/>
      <c r="S193" s="138"/>
      <c r="T193" s="217"/>
      <c r="U193" s="105"/>
      <c r="V193" s="105"/>
      <c r="W193" s="105"/>
      <c r="X193" s="106"/>
      <c r="Y193" s="100"/>
      <c r="Z193" s="106"/>
      <c r="AA193" s="106"/>
      <c r="AB193" s="106"/>
      <c r="AC193" s="106"/>
      <c r="AD193" s="100"/>
      <c r="AE193" s="106"/>
      <c r="AF193" s="106"/>
      <c r="AG193" s="106"/>
      <c r="AH193" s="106"/>
      <c r="AI193" s="100"/>
      <c r="AJ193" s="249"/>
      <c r="AL193" s="217"/>
      <c r="AM193" s="102"/>
      <c r="AN193" s="102"/>
      <c r="AO193" s="102"/>
      <c r="AP193" s="102"/>
      <c r="AQ193" s="103"/>
      <c r="AR193" s="104"/>
      <c r="AS193" s="104"/>
      <c r="AT193" s="104"/>
      <c r="AU193" s="104"/>
      <c r="AV193" s="103"/>
      <c r="AW193" s="104"/>
      <c r="AX193" s="104"/>
      <c r="AY193" s="104"/>
      <c r="AZ193" s="104"/>
      <c r="BA193" s="103"/>
      <c r="BB193" s="291"/>
      <c r="BC193" s="96"/>
      <c r="BD193" s="96"/>
    </row>
    <row r="194" spans="1:56" ht="16.5" hidden="1" customHeight="1" outlineLevel="1" x14ac:dyDescent="0.25">
      <c r="A194" s="97"/>
      <c r="B194" s="217"/>
      <c r="C194" s="107"/>
      <c r="D194" s="107"/>
      <c r="E194" s="107"/>
      <c r="F194" s="108"/>
      <c r="G194" s="100"/>
      <c r="H194" s="108"/>
      <c r="I194" s="108"/>
      <c r="J194" s="108"/>
      <c r="K194" s="108"/>
      <c r="L194" s="100"/>
      <c r="M194" s="108"/>
      <c r="N194" s="108"/>
      <c r="O194" s="108"/>
      <c r="P194" s="108"/>
      <c r="Q194" s="100"/>
      <c r="R194" s="249"/>
      <c r="S194" s="138"/>
      <c r="T194" s="217"/>
      <c r="U194" s="107"/>
      <c r="V194" s="107"/>
      <c r="W194" s="107"/>
      <c r="X194" s="108"/>
      <c r="Y194" s="100"/>
      <c r="Z194" s="108"/>
      <c r="AA194" s="108"/>
      <c r="AB194" s="108"/>
      <c r="AC194" s="108"/>
      <c r="AD194" s="100"/>
      <c r="AE194" s="108"/>
      <c r="AF194" s="108"/>
      <c r="AG194" s="108"/>
      <c r="AH194" s="108"/>
      <c r="AI194" s="100"/>
      <c r="AJ194" s="249"/>
      <c r="AL194" s="217"/>
      <c r="AM194" s="102"/>
      <c r="AN194" s="102"/>
      <c r="AO194" s="102"/>
      <c r="AP194" s="102"/>
      <c r="AQ194" s="103"/>
      <c r="AR194" s="104"/>
      <c r="AS194" s="104"/>
      <c r="AT194" s="104"/>
      <c r="AU194" s="104"/>
      <c r="AV194" s="103"/>
      <c r="AW194" s="104"/>
      <c r="AX194" s="104"/>
      <c r="AY194" s="104"/>
      <c r="AZ194" s="104"/>
      <c r="BA194" s="103"/>
      <c r="BB194" s="291"/>
      <c r="BC194" s="96"/>
      <c r="BD194" s="96"/>
    </row>
    <row r="195" spans="1:56" ht="16.5" hidden="1" customHeight="1" outlineLevel="1" x14ac:dyDescent="0.25">
      <c r="A195" s="97"/>
      <c r="B195" s="217"/>
      <c r="C195" s="107"/>
      <c r="D195" s="107"/>
      <c r="E195" s="107"/>
      <c r="F195" s="108"/>
      <c r="G195" s="100"/>
      <c r="H195" s="108"/>
      <c r="I195" s="108"/>
      <c r="J195" s="108"/>
      <c r="K195" s="108"/>
      <c r="L195" s="100"/>
      <c r="M195" s="108"/>
      <c r="N195" s="108"/>
      <c r="O195" s="108"/>
      <c r="P195" s="108"/>
      <c r="Q195" s="100"/>
      <c r="R195" s="249"/>
      <c r="S195" s="138"/>
      <c r="T195" s="217"/>
      <c r="U195" s="107"/>
      <c r="V195" s="107"/>
      <c r="W195" s="107"/>
      <c r="X195" s="108"/>
      <c r="Y195" s="100"/>
      <c r="Z195" s="108"/>
      <c r="AA195" s="108"/>
      <c r="AB195" s="108"/>
      <c r="AC195" s="108"/>
      <c r="AD195" s="100"/>
      <c r="AE195" s="108"/>
      <c r="AF195" s="108"/>
      <c r="AG195" s="108"/>
      <c r="AH195" s="108"/>
      <c r="AI195" s="100"/>
      <c r="AJ195" s="249"/>
      <c r="AL195" s="217"/>
      <c r="AM195" s="102"/>
      <c r="AN195" s="102"/>
      <c r="AO195" s="102"/>
      <c r="AP195" s="102"/>
      <c r="AQ195" s="103"/>
      <c r="AR195" s="104"/>
      <c r="AS195" s="104"/>
      <c r="AT195" s="104"/>
      <c r="AU195" s="104"/>
      <c r="AV195" s="103"/>
      <c r="AW195" s="104"/>
      <c r="AX195" s="104"/>
      <c r="AY195" s="104"/>
      <c r="AZ195" s="104"/>
      <c r="BA195" s="103"/>
      <c r="BB195" s="291"/>
      <c r="BC195" s="96"/>
      <c r="BD195" s="96"/>
    </row>
    <row r="196" spans="1:56" ht="16.5" hidden="1" customHeight="1" outlineLevel="1" x14ac:dyDescent="0.25">
      <c r="A196" s="97"/>
      <c r="B196" s="217"/>
      <c r="C196" s="107"/>
      <c r="D196" s="107"/>
      <c r="E196" s="107"/>
      <c r="F196" s="108"/>
      <c r="G196" s="100"/>
      <c r="H196" s="108"/>
      <c r="I196" s="108"/>
      <c r="J196" s="108"/>
      <c r="K196" s="108"/>
      <c r="L196" s="100"/>
      <c r="M196" s="108"/>
      <c r="N196" s="108"/>
      <c r="O196" s="108"/>
      <c r="P196" s="108"/>
      <c r="Q196" s="100"/>
      <c r="R196" s="249"/>
      <c r="S196" s="138"/>
      <c r="T196" s="217"/>
      <c r="U196" s="107"/>
      <c r="V196" s="107"/>
      <c r="W196" s="107"/>
      <c r="X196" s="108"/>
      <c r="Y196" s="100"/>
      <c r="Z196" s="108"/>
      <c r="AA196" s="108"/>
      <c r="AB196" s="108"/>
      <c r="AC196" s="108"/>
      <c r="AD196" s="100"/>
      <c r="AE196" s="108"/>
      <c r="AF196" s="108"/>
      <c r="AG196" s="108"/>
      <c r="AH196" s="108"/>
      <c r="AI196" s="100"/>
      <c r="AJ196" s="249"/>
      <c r="AL196" s="217"/>
      <c r="AM196" s="102"/>
      <c r="AN196" s="102"/>
      <c r="AO196" s="102"/>
      <c r="AP196" s="102"/>
      <c r="AQ196" s="103"/>
      <c r="AR196" s="104"/>
      <c r="AS196" s="104"/>
      <c r="AT196" s="104"/>
      <c r="AU196" s="104"/>
      <c r="AV196" s="103"/>
      <c r="AW196" s="104"/>
      <c r="AX196" s="104"/>
      <c r="AY196" s="104"/>
      <c r="AZ196" s="104"/>
      <c r="BA196" s="103"/>
      <c r="BB196" s="291"/>
      <c r="BC196" s="96"/>
      <c r="BD196" s="96"/>
    </row>
    <row r="197" spans="1:56" ht="16.5" hidden="1" customHeight="1" outlineLevel="1" x14ac:dyDescent="0.25">
      <c r="A197" s="97"/>
      <c r="B197" s="217"/>
      <c r="C197" s="107"/>
      <c r="D197" s="107"/>
      <c r="E197" s="107"/>
      <c r="F197" s="108"/>
      <c r="G197" s="100"/>
      <c r="H197" s="108"/>
      <c r="I197" s="108"/>
      <c r="J197" s="108"/>
      <c r="K197" s="108"/>
      <c r="L197" s="100"/>
      <c r="M197" s="108"/>
      <c r="N197" s="108"/>
      <c r="O197" s="108"/>
      <c r="P197" s="108"/>
      <c r="Q197" s="100"/>
      <c r="R197" s="249"/>
      <c r="S197" s="138"/>
      <c r="T197" s="217"/>
      <c r="U197" s="107"/>
      <c r="V197" s="107"/>
      <c r="W197" s="107"/>
      <c r="X197" s="108"/>
      <c r="Y197" s="100"/>
      <c r="Z197" s="108"/>
      <c r="AA197" s="108"/>
      <c r="AB197" s="108"/>
      <c r="AC197" s="108"/>
      <c r="AD197" s="100"/>
      <c r="AE197" s="108"/>
      <c r="AF197" s="108"/>
      <c r="AG197" s="108"/>
      <c r="AH197" s="108"/>
      <c r="AI197" s="100"/>
      <c r="AJ197" s="249"/>
      <c r="AL197" s="217"/>
      <c r="AM197" s="102"/>
      <c r="AN197" s="102"/>
      <c r="AO197" s="102"/>
      <c r="AP197" s="102"/>
      <c r="AQ197" s="103"/>
      <c r="AR197" s="104"/>
      <c r="AS197" s="104"/>
      <c r="AT197" s="104"/>
      <c r="AU197" s="104"/>
      <c r="AV197" s="103"/>
      <c r="AW197" s="104"/>
      <c r="AX197" s="104"/>
      <c r="AY197" s="104"/>
      <c r="AZ197" s="104"/>
      <c r="BA197" s="103"/>
      <c r="BB197" s="291"/>
      <c r="BC197" s="96"/>
      <c r="BD197" s="96"/>
    </row>
    <row r="198" spans="1:56" ht="16.5" hidden="1" customHeight="1" outlineLevel="1" x14ac:dyDescent="0.25">
      <c r="A198" s="97"/>
      <c r="B198" s="217"/>
      <c r="C198" s="105"/>
      <c r="D198" s="105"/>
      <c r="E198" s="105"/>
      <c r="F198" s="106"/>
      <c r="G198" s="100"/>
      <c r="H198" s="106"/>
      <c r="I198" s="106"/>
      <c r="J198" s="106"/>
      <c r="K198" s="106"/>
      <c r="L198" s="100"/>
      <c r="M198" s="106"/>
      <c r="N198" s="106"/>
      <c r="O198" s="106"/>
      <c r="P198" s="106"/>
      <c r="Q198" s="100"/>
      <c r="R198" s="249"/>
      <c r="S198" s="138"/>
      <c r="T198" s="217"/>
      <c r="U198" s="105"/>
      <c r="V198" s="105"/>
      <c r="W198" s="105"/>
      <c r="X198" s="106"/>
      <c r="Y198" s="100"/>
      <c r="Z198" s="106"/>
      <c r="AA198" s="106"/>
      <c r="AB198" s="106"/>
      <c r="AC198" s="106"/>
      <c r="AD198" s="100"/>
      <c r="AE198" s="106"/>
      <c r="AF198" s="106"/>
      <c r="AG198" s="106"/>
      <c r="AH198" s="106"/>
      <c r="AI198" s="100"/>
      <c r="AJ198" s="249"/>
      <c r="AL198" s="217"/>
      <c r="AM198" s="102"/>
      <c r="AN198" s="102"/>
      <c r="AO198" s="102"/>
      <c r="AP198" s="102"/>
      <c r="AQ198" s="103"/>
      <c r="AR198" s="104"/>
      <c r="AS198" s="104"/>
      <c r="AT198" s="104"/>
      <c r="AU198" s="104"/>
      <c r="AV198" s="103"/>
      <c r="AW198" s="104"/>
      <c r="AX198" s="104"/>
      <c r="AY198" s="104"/>
      <c r="AZ198" s="104"/>
      <c r="BA198" s="103"/>
      <c r="BB198" s="291"/>
      <c r="BC198" s="96"/>
      <c r="BD198" s="96"/>
    </row>
    <row r="199" spans="1:56" ht="16.5" hidden="1" customHeight="1" outlineLevel="1" x14ac:dyDescent="0.25">
      <c r="A199" s="97"/>
      <c r="B199" s="217"/>
      <c r="C199" s="107"/>
      <c r="D199" s="107"/>
      <c r="E199" s="107"/>
      <c r="F199" s="108"/>
      <c r="G199" s="100"/>
      <c r="H199" s="108"/>
      <c r="I199" s="108"/>
      <c r="J199" s="108"/>
      <c r="K199" s="108"/>
      <c r="L199" s="100"/>
      <c r="M199" s="108"/>
      <c r="N199" s="108"/>
      <c r="O199" s="108"/>
      <c r="P199" s="108"/>
      <c r="Q199" s="100"/>
      <c r="R199" s="249"/>
      <c r="S199" s="138"/>
      <c r="T199" s="217"/>
      <c r="U199" s="107"/>
      <c r="V199" s="107"/>
      <c r="W199" s="107"/>
      <c r="X199" s="108"/>
      <c r="Y199" s="100"/>
      <c r="Z199" s="108"/>
      <c r="AA199" s="108"/>
      <c r="AB199" s="108"/>
      <c r="AC199" s="108"/>
      <c r="AD199" s="100"/>
      <c r="AE199" s="108"/>
      <c r="AF199" s="108"/>
      <c r="AG199" s="108"/>
      <c r="AH199" s="108"/>
      <c r="AI199" s="100"/>
      <c r="AJ199" s="249"/>
      <c r="AL199" s="217"/>
      <c r="AM199" s="102"/>
      <c r="AN199" s="102"/>
      <c r="AO199" s="102"/>
      <c r="AP199" s="102"/>
      <c r="AQ199" s="103"/>
      <c r="AR199" s="104"/>
      <c r="AS199" s="104"/>
      <c r="AT199" s="104"/>
      <c r="AU199" s="104"/>
      <c r="AV199" s="103"/>
      <c r="AW199" s="104"/>
      <c r="AX199" s="104"/>
      <c r="AY199" s="104"/>
      <c r="AZ199" s="104"/>
      <c r="BA199" s="103"/>
      <c r="BB199" s="291"/>
      <c r="BC199" s="96"/>
      <c r="BD199" s="96"/>
    </row>
    <row r="200" spans="1:56" ht="16.5" hidden="1" customHeight="1" outlineLevel="1" x14ac:dyDescent="0.25">
      <c r="A200" s="97"/>
      <c r="B200" s="217"/>
      <c r="C200" s="105"/>
      <c r="D200" s="105"/>
      <c r="E200" s="105"/>
      <c r="F200" s="106"/>
      <c r="G200" s="100"/>
      <c r="H200" s="106"/>
      <c r="I200" s="106"/>
      <c r="J200" s="106"/>
      <c r="K200" s="106"/>
      <c r="L200" s="100"/>
      <c r="M200" s="106"/>
      <c r="N200" s="106"/>
      <c r="O200" s="106"/>
      <c r="P200" s="106"/>
      <c r="Q200" s="100"/>
      <c r="R200" s="249"/>
      <c r="S200" s="138"/>
      <c r="T200" s="217"/>
      <c r="U200" s="105"/>
      <c r="V200" s="105"/>
      <c r="W200" s="105"/>
      <c r="X200" s="106"/>
      <c r="Y200" s="100"/>
      <c r="Z200" s="106"/>
      <c r="AA200" s="106"/>
      <c r="AB200" s="106"/>
      <c r="AC200" s="106"/>
      <c r="AD200" s="100"/>
      <c r="AE200" s="106"/>
      <c r="AF200" s="106"/>
      <c r="AG200" s="106"/>
      <c r="AH200" s="106"/>
      <c r="AI200" s="100"/>
      <c r="AJ200" s="249"/>
      <c r="AL200" s="217"/>
      <c r="AM200" s="102"/>
      <c r="AN200" s="102"/>
      <c r="AO200" s="102"/>
      <c r="AP200" s="102"/>
      <c r="AQ200" s="103"/>
      <c r="AR200" s="104"/>
      <c r="AS200" s="104"/>
      <c r="AT200" s="104"/>
      <c r="AU200" s="104"/>
      <c r="AV200" s="103"/>
      <c r="AW200" s="104"/>
      <c r="AX200" s="104"/>
      <c r="AY200" s="104"/>
      <c r="AZ200" s="104"/>
      <c r="BA200" s="103"/>
      <c r="BB200" s="291"/>
      <c r="BC200" s="96"/>
      <c r="BD200" s="96"/>
    </row>
    <row r="201" spans="1:56" ht="16.5" hidden="1" customHeight="1" outlineLevel="1" x14ac:dyDescent="0.25">
      <c r="A201" s="97"/>
      <c r="B201" s="217"/>
      <c r="C201" s="105"/>
      <c r="D201" s="105"/>
      <c r="E201" s="105"/>
      <c r="F201" s="106"/>
      <c r="G201" s="100"/>
      <c r="H201" s="106"/>
      <c r="I201" s="106"/>
      <c r="J201" s="106"/>
      <c r="K201" s="106"/>
      <c r="L201" s="100"/>
      <c r="M201" s="106"/>
      <c r="N201" s="106"/>
      <c r="O201" s="106"/>
      <c r="P201" s="106"/>
      <c r="Q201" s="100"/>
      <c r="R201" s="249"/>
      <c r="S201" s="138"/>
      <c r="T201" s="217"/>
      <c r="U201" s="105"/>
      <c r="V201" s="105"/>
      <c r="W201" s="105"/>
      <c r="X201" s="106"/>
      <c r="Y201" s="100"/>
      <c r="Z201" s="106"/>
      <c r="AA201" s="106"/>
      <c r="AB201" s="106"/>
      <c r="AC201" s="106"/>
      <c r="AD201" s="100"/>
      <c r="AE201" s="106"/>
      <c r="AF201" s="106"/>
      <c r="AG201" s="106"/>
      <c r="AH201" s="106"/>
      <c r="AI201" s="100"/>
      <c r="AJ201" s="249"/>
      <c r="AL201" s="217"/>
      <c r="AM201" s="102"/>
      <c r="AN201" s="102"/>
      <c r="AO201" s="102"/>
      <c r="AP201" s="102"/>
      <c r="AQ201" s="103"/>
      <c r="AR201" s="104"/>
      <c r="AS201" s="104"/>
      <c r="AT201" s="104"/>
      <c r="AU201" s="104"/>
      <c r="AV201" s="103"/>
      <c r="AW201" s="104"/>
      <c r="AX201" s="104"/>
      <c r="AY201" s="104"/>
      <c r="AZ201" s="104"/>
      <c r="BA201" s="103"/>
      <c r="BB201" s="291"/>
      <c r="BC201" s="96"/>
      <c r="BD201" s="96"/>
    </row>
    <row r="202" spans="1:56" ht="16.5" hidden="1" customHeight="1" outlineLevel="1" x14ac:dyDescent="0.25">
      <c r="A202" s="97"/>
      <c r="B202" s="217"/>
      <c r="C202" s="105"/>
      <c r="D202" s="105"/>
      <c r="E202" s="105"/>
      <c r="F202" s="106"/>
      <c r="G202" s="100"/>
      <c r="H202" s="106"/>
      <c r="I202" s="106"/>
      <c r="J202" s="106"/>
      <c r="K202" s="106"/>
      <c r="L202" s="100"/>
      <c r="M202" s="106"/>
      <c r="N202" s="106"/>
      <c r="O202" s="106"/>
      <c r="P202" s="106"/>
      <c r="Q202" s="100"/>
      <c r="R202" s="249"/>
      <c r="S202" s="138"/>
      <c r="T202" s="217"/>
      <c r="U202" s="105"/>
      <c r="V202" s="105"/>
      <c r="W202" s="105"/>
      <c r="X202" s="106"/>
      <c r="Y202" s="100"/>
      <c r="Z202" s="106"/>
      <c r="AA202" s="106"/>
      <c r="AB202" s="106"/>
      <c r="AC202" s="106"/>
      <c r="AD202" s="100"/>
      <c r="AE202" s="106"/>
      <c r="AF202" s="106"/>
      <c r="AG202" s="106"/>
      <c r="AH202" s="106"/>
      <c r="AI202" s="100"/>
      <c r="AJ202" s="249"/>
      <c r="AL202" s="217"/>
      <c r="AM202" s="102"/>
      <c r="AN202" s="102"/>
      <c r="AO202" s="102"/>
      <c r="AP202" s="102"/>
      <c r="AQ202" s="103"/>
      <c r="AR202" s="104"/>
      <c r="AS202" s="104"/>
      <c r="AT202" s="104"/>
      <c r="AU202" s="104"/>
      <c r="AV202" s="103"/>
      <c r="AW202" s="104"/>
      <c r="AX202" s="104"/>
      <c r="AY202" s="104"/>
      <c r="AZ202" s="104"/>
      <c r="BA202" s="103"/>
      <c r="BB202" s="291"/>
      <c r="BC202" s="96"/>
      <c r="BD202" s="96"/>
    </row>
    <row r="203" spans="1:56" ht="16.5" hidden="1" customHeight="1" outlineLevel="1" x14ac:dyDescent="0.25">
      <c r="A203" s="97"/>
      <c r="B203" s="217"/>
      <c r="C203" s="105"/>
      <c r="D203" s="105"/>
      <c r="E203" s="105"/>
      <c r="F203" s="106"/>
      <c r="G203" s="100"/>
      <c r="H203" s="106"/>
      <c r="I203" s="106"/>
      <c r="J203" s="106"/>
      <c r="K203" s="106"/>
      <c r="L203" s="100"/>
      <c r="M203" s="106"/>
      <c r="N203" s="106"/>
      <c r="O203" s="106"/>
      <c r="P203" s="106"/>
      <c r="Q203" s="100"/>
      <c r="R203" s="249"/>
      <c r="S203" s="138"/>
      <c r="T203" s="217"/>
      <c r="U203" s="105"/>
      <c r="V203" s="105"/>
      <c r="W203" s="105"/>
      <c r="X203" s="106"/>
      <c r="Y203" s="100"/>
      <c r="Z203" s="106"/>
      <c r="AA203" s="106"/>
      <c r="AB203" s="106"/>
      <c r="AC203" s="106"/>
      <c r="AD203" s="100"/>
      <c r="AE203" s="106"/>
      <c r="AF203" s="106"/>
      <c r="AG203" s="106"/>
      <c r="AH203" s="106"/>
      <c r="AI203" s="100"/>
      <c r="AJ203" s="249"/>
      <c r="AL203" s="217"/>
      <c r="AM203" s="102"/>
      <c r="AN203" s="102"/>
      <c r="AO203" s="102"/>
      <c r="AP203" s="102"/>
      <c r="AQ203" s="103"/>
      <c r="AR203" s="104"/>
      <c r="AS203" s="104"/>
      <c r="AT203" s="104"/>
      <c r="AU203" s="104"/>
      <c r="AV203" s="103"/>
      <c r="AW203" s="104"/>
      <c r="AX203" s="104"/>
      <c r="AY203" s="104"/>
      <c r="AZ203" s="104"/>
      <c r="BA203" s="103"/>
      <c r="BB203" s="291"/>
      <c r="BC203" s="96"/>
      <c r="BD203" s="96"/>
    </row>
    <row r="204" spans="1:56" ht="16.5" hidden="1" customHeight="1" outlineLevel="1" x14ac:dyDescent="0.25">
      <c r="A204" s="97"/>
      <c r="B204" s="217"/>
      <c r="C204" s="107"/>
      <c r="D204" s="107"/>
      <c r="E204" s="107"/>
      <c r="F204" s="108"/>
      <c r="G204" s="100"/>
      <c r="H204" s="108"/>
      <c r="I204" s="108"/>
      <c r="J204" s="108"/>
      <c r="K204" s="108"/>
      <c r="L204" s="100"/>
      <c r="M204" s="108"/>
      <c r="N204" s="108"/>
      <c r="O204" s="108"/>
      <c r="P204" s="108"/>
      <c r="Q204" s="125"/>
      <c r="R204" s="249"/>
      <c r="S204" s="138"/>
      <c r="T204" s="217"/>
      <c r="U204" s="107"/>
      <c r="V204" s="107"/>
      <c r="W204" s="107"/>
      <c r="X204" s="108"/>
      <c r="Y204" s="125"/>
      <c r="Z204" s="108"/>
      <c r="AA204" s="108"/>
      <c r="AB204" s="108"/>
      <c r="AC204" s="108"/>
      <c r="AD204" s="100"/>
      <c r="AE204" s="108"/>
      <c r="AF204" s="108"/>
      <c r="AG204" s="108"/>
      <c r="AH204" s="108"/>
      <c r="AI204" s="100"/>
      <c r="AJ204" s="264"/>
      <c r="AL204" s="217"/>
      <c r="AM204" s="102"/>
      <c r="AN204" s="102"/>
      <c r="AO204" s="102"/>
      <c r="AP204" s="102"/>
      <c r="AQ204" s="103"/>
      <c r="AR204" s="104"/>
      <c r="AS204" s="104"/>
      <c r="AT204" s="104"/>
      <c r="AU204" s="104"/>
      <c r="AV204" s="103"/>
      <c r="AW204" s="104"/>
      <c r="AX204" s="104"/>
      <c r="AY204" s="104"/>
      <c r="AZ204" s="104"/>
      <c r="BA204" s="103"/>
      <c r="BB204" s="291"/>
      <c r="BC204" s="96"/>
      <c r="BD204" s="96"/>
    </row>
    <row r="205" spans="1:56" ht="16.5" hidden="1" customHeight="1" outlineLevel="1" x14ac:dyDescent="0.25">
      <c r="A205" s="97"/>
      <c r="B205" s="217"/>
      <c r="C205" s="147"/>
      <c r="D205" s="147"/>
      <c r="E205" s="147"/>
      <c r="F205" s="127"/>
      <c r="G205" s="129"/>
      <c r="H205" s="127"/>
      <c r="I205" s="127"/>
      <c r="J205" s="127"/>
      <c r="K205" s="127"/>
      <c r="L205" s="100"/>
      <c r="M205" s="127"/>
      <c r="N205" s="127"/>
      <c r="O205" s="127"/>
      <c r="P205" s="127"/>
      <c r="Q205" s="129"/>
      <c r="R205" s="250"/>
      <c r="S205" s="138"/>
      <c r="T205" s="217"/>
      <c r="U205" s="147"/>
      <c r="V205" s="147"/>
      <c r="W205" s="147"/>
      <c r="X205" s="127"/>
      <c r="Y205" s="129"/>
      <c r="Z205" s="127"/>
      <c r="AA205" s="127"/>
      <c r="AB205" s="127"/>
      <c r="AC205" s="127"/>
      <c r="AD205" s="129"/>
      <c r="AE205" s="127"/>
      <c r="AF205" s="127"/>
      <c r="AG205" s="127"/>
      <c r="AH205" s="127"/>
      <c r="AI205" s="129"/>
      <c r="AJ205" s="250"/>
      <c r="AL205" s="217"/>
      <c r="AM205" s="102"/>
      <c r="AN205" s="102"/>
      <c r="AO205" s="102"/>
      <c r="AP205" s="102"/>
      <c r="AQ205" s="103"/>
      <c r="AR205" s="104"/>
      <c r="AS205" s="104"/>
      <c r="AT205" s="104"/>
      <c r="AU205" s="104"/>
      <c r="AV205" s="103"/>
      <c r="AW205" s="104"/>
      <c r="AX205" s="104"/>
      <c r="AY205" s="104"/>
      <c r="AZ205" s="104"/>
      <c r="BA205" s="103"/>
      <c r="BB205" s="291"/>
      <c r="BC205" s="96"/>
      <c r="BD205" s="96"/>
    </row>
    <row r="206" spans="1:56" ht="16.5" customHeight="1" collapsed="1" thickBot="1" x14ac:dyDescent="0.3">
      <c r="A206" s="142"/>
      <c r="B206" s="218" t="s">
        <v>15</v>
      </c>
      <c r="C206" s="219">
        <f t="shared" ref="C206:R206" si="174">SUM(C178:C205)</f>
        <v>0</v>
      </c>
      <c r="D206" s="219">
        <f t="shared" si="174"/>
        <v>0</v>
      </c>
      <c r="E206" s="219">
        <f t="shared" si="174"/>
        <v>0</v>
      </c>
      <c r="F206" s="219">
        <f t="shared" si="174"/>
        <v>0</v>
      </c>
      <c r="G206" s="220">
        <f t="shared" si="174"/>
        <v>0</v>
      </c>
      <c r="H206" s="219">
        <f t="shared" si="174"/>
        <v>0</v>
      </c>
      <c r="I206" s="219">
        <f t="shared" si="174"/>
        <v>0</v>
      </c>
      <c r="J206" s="219">
        <f t="shared" si="174"/>
        <v>0</v>
      </c>
      <c r="K206" s="219">
        <f t="shared" si="174"/>
        <v>0</v>
      </c>
      <c r="L206" s="220">
        <f t="shared" si="174"/>
        <v>0</v>
      </c>
      <c r="M206" s="219">
        <f t="shared" si="174"/>
        <v>0</v>
      </c>
      <c r="N206" s="219">
        <f t="shared" si="174"/>
        <v>0</v>
      </c>
      <c r="O206" s="219">
        <f t="shared" si="174"/>
        <v>0</v>
      </c>
      <c r="P206" s="219">
        <f t="shared" si="174"/>
        <v>0</v>
      </c>
      <c r="Q206" s="220">
        <f t="shared" si="174"/>
        <v>0</v>
      </c>
      <c r="R206" s="221">
        <f t="shared" si="174"/>
        <v>0</v>
      </c>
      <c r="S206" s="142"/>
      <c r="T206" s="218" t="s">
        <v>15</v>
      </c>
      <c r="U206" s="219">
        <f t="shared" ref="U206:AJ206" si="175">SUM(U178:U205)</f>
        <v>0</v>
      </c>
      <c r="V206" s="219">
        <f t="shared" si="175"/>
        <v>0</v>
      </c>
      <c r="W206" s="219">
        <f t="shared" si="175"/>
        <v>0</v>
      </c>
      <c r="X206" s="219">
        <f t="shared" si="175"/>
        <v>0</v>
      </c>
      <c r="Y206" s="220">
        <f t="shared" si="175"/>
        <v>0</v>
      </c>
      <c r="Z206" s="219">
        <f t="shared" si="175"/>
        <v>0</v>
      </c>
      <c r="AA206" s="219">
        <f t="shared" si="175"/>
        <v>0</v>
      </c>
      <c r="AB206" s="219">
        <f t="shared" si="175"/>
        <v>0</v>
      </c>
      <c r="AC206" s="219">
        <f t="shared" si="175"/>
        <v>0</v>
      </c>
      <c r="AD206" s="220">
        <f t="shared" si="175"/>
        <v>0</v>
      </c>
      <c r="AE206" s="219">
        <f t="shared" si="175"/>
        <v>0</v>
      </c>
      <c r="AF206" s="219">
        <f t="shared" si="175"/>
        <v>0</v>
      </c>
      <c r="AG206" s="219">
        <f t="shared" si="175"/>
        <v>0</v>
      </c>
      <c r="AH206" s="219">
        <f t="shared" si="175"/>
        <v>0</v>
      </c>
      <c r="AI206" s="220">
        <f t="shared" si="175"/>
        <v>0</v>
      </c>
      <c r="AJ206" s="221">
        <f t="shared" si="175"/>
        <v>0</v>
      </c>
      <c r="AL206" s="268" t="s">
        <v>15</v>
      </c>
      <c r="AM206" s="269">
        <f>SUM(AM178:AM205)</f>
        <v>0</v>
      </c>
      <c r="AN206" s="269">
        <f>SUM(AN178:AN205)</f>
        <v>0</v>
      </c>
      <c r="AO206" s="269">
        <f>SUM(AO178:AO205)</f>
        <v>0</v>
      </c>
      <c r="AP206" s="269">
        <f>SUM(AP178:AP205)</f>
        <v>0</v>
      </c>
      <c r="AQ206" s="270">
        <f>SUM(AQ178:AQ205)</f>
        <v>0</v>
      </c>
      <c r="AR206" s="269">
        <f t="shared" ref="AR206:BA206" si="176">SUM(AR178:AR205)</f>
        <v>0</v>
      </c>
      <c r="AS206" s="269">
        <f t="shared" si="176"/>
        <v>0</v>
      </c>
      <c r="AT206" s="269">
        <f t="shared" si="176"/>
        <v>0</v>
      </c>
      <c r="AU206" s="269">
        <f t="shared" si="176"/>
        <v>0</v>
      </c>
      <c r="AV206" s="270">
        <f t="shared" si="176"/>
        <v>0</v>
      </c>
      <c r="AW206" s="269">
        <f t="shared" si="176"/>
        <v>0</v>
      </c>
      <c r="AX206" s="269">
        <f t="shared" si="176"/>
        <v>0</v>
      </c>
      <c r="AY206" s="269">
        <f t="shared" si="176"/>
        <v>0</v>
      </c>
      <c r="AZ206" s="269">
        <f t="shared" si="176"/>
        <v>0</v>
      </c>
      <c r="BA206" s="270">
        <f t="shared" si="176"/>
        <v>0</v>
      </c>
      <c r="BB206" s="271">
        <f>SUM(BB178:BB205)</f>
        <v>0</v>
      </c>
      <c r="BC206" s="96"/>
      <c r="BD206" s="96"/>
    </row>
    <row r="207" spans="1:56" ht="15.75" customHeight="1" x14ac:dyDescent="0.25">
      <c r="A207" s="97"/>
      <c r="B207" s="139"/>
      <c r="C207" s="97"/>
      <c r="D207" s="97"/>
      <c r="E207" s="97"/>
      <c r="F207" s="149"/>
      <c r="G207" s="149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139"/>
      <c r="S207" s="101"/>
      <c r="T207" s="139"/>
      <c r="U207" s="97"/>
      <c r="V207" s="97"/>
      <c r="W207" s="97"/>
      <c r="X207" s="149"/>
      <c r="Y207" s="149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139"/>
      <c r="AL207" s="150"/>
      <c r="AM207" s="151"/>
      <c r="AN207" s="151"/>
      <c r="AO207" s="151"/>
      <c r="AP207" s="152"/>
      <c r="AQ207" s="152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0"/>
      <c r="BC207" s="96"/>
      <c r="BD207" s="96"/>
    </row>
    <row r="208" spans="1:56" ht="15.75" customHeight="1" x14ac:dyDescent="0.2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1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96"/>
      <c r="BD208" s="96"/>
    </row>
    <row r="209" spans="1:56" ht="16.5" thickBot="1" x14ac:dyDescent="0.3">
      <c r="A209" s="110"/>
      <c r="B209" s="79" t="s">
        <v>140</v>
      </c>
      <c r="S209" s="111"/>
      <c r="AL209" s="154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96"/>
      <c r="BD209" s="96"/>
    </row>
    <row r="210" spans="1:56" ht="41.25" customHeight="1" thickBot="1" x14ac:dyDescent="0.3">
      <c r="A210" s="110"/>
      <c r="B210" s="156" t="s">
        <v>137</v>
      </c>
      <c r="C210" s="325"/>
      <c r="D210" s="326"/>
      <c r="E210" s="326"/>
      <c r="F210" s="326"/>
      <c r="G210" s="326"/>
      <c r="H210" s="326"/>
      <c r="I210" s="326"/>
      <c r="J210" s="326"/>
      <c r="K210" s="327"/>
      <c r="L210" s="79"/>
      <c r="S210" s="111"/>
      <c r="AL210" s="154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96"/>
      <c r="BD210" s="96"/>
    </row>
    <row r="211" spans="1:56" ht="57.75" customHeight="1" thickBot="1" x14ac:dyDescent="0.3">
      <c r="A211" s="110"/>
      <c r="B211" s="157" t="s">
        <v>138</v>
      </c>
      <c r="C211" s="325"/>
      <c r="D211" s="326"/>
      <c r="E211" s="326"/>
      <c r="F211" s="326"/>
      <c r="G211" s="326"/>
      <c r="H211" s="326"/>
      <c r="I211" s="326"/>
      <c r="J211" s="326"/>
      <c r="K211" s="327"/>
      <c r="L211" s="79"/>
      <c r="S211" s="111"/>
      <c r="AL211" s="154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96"/>
      <c r="BD211" s="96"/>
    </row>
    <row r="212" spans="1:56" ht="16.5" customHeight="1" x14ac:dyDescent="0.25">
      <c r="A212" s="90"/>
      <c r="S212" s="93"/>
      <c r="AL212" s="154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96"/>
      <c r="BD212" s="96"/>
    </row>
    <row r="213" spans="1:56" ht="16.5" customHeight="1" outlineLevel="1" x14ac:dyDescent="0.25">
      <c r="A213" s="97"/>
      <c r="S213" s="101"/>
      <c r="Z213" s="78" t="s">
        <v>133</v>
      </c>
      <c r="AL213" s="154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96"/>
      <c r="BD213" s="96"/>
    </row>
    <row r="214" spans="1:56" ht="16.5" customHeight="1" outlineLevel="1" x14ac:dyDescent="0.25">
      <c r="A214" s="97"/>
      <c r="S214" s="101"/>
      <c r="AL214" s="154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96"/>
      <c r="BD214" s="96"/>
    </row>
    <row r="215" spans="1:56" ht="16.5" customHeight="1" outlineLevel="1" x14ac:dyDescent="0.25">
      <c r="A215" s="97"/>
      <c r="S215" s="101"/>
      <c r="AL215" s="154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96"/>
      <c r="BD215" s="96"/>
    </row>
    <row r="216" spans="1:56" ht="16.5" customHeight="1" outlineLevel="1" x14ac:dyDescent="0.25">
      <c r="A216" s="97"/>
      <c r="S216" s="101"/>
      <c r="AL216" s="154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96"/>
      <c r="BD216" s="96"/>
    </row>
    <row r="217" spans="1:56" ht="16.5" customHeight="1" outlineLevel="1" x14ac:dyDescent="0.25">
      <c r="A217" s="97"/>
      <c r="S217" s="101"/>
      <c r="AL217" s="154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96"/>
      <c r="BD217" s="96"/>
    </row>
    <row r="218" spans="1:56" ht="16.5" customHeight="1" outlineLevel="1" x14ac:dyDescent="0.25">
      <c r="A218" s="97"/>
      <c r="S218" s="101"/>
      <c r="AL218" s="154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96"/>
      <c r="BD218" s="96"/>
    </row>
    <row r="219" spans="1:56" ht="16.5" customHeight="1" x14ac:dyDescent="0.25">
      <c r="A219" s="158"/>
      <c r="S219" s="158"/>
      <c r="AL219" s="154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96"/>
      <c r="BD219" s="96"/>
    </row>
    <row r="220" spans="1:56" ht="15.75" customHeight="1" x14ac:dyDescent="0.25">
      <c r="A220" s="110"/>
      <c r="S220" s="111"/>
      <c r="AL220" s="154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96"/>
      <c r="BD220" s="96"/>
    </row>
    <row r="221" spans="1:56" ht="15.75" customHeight="1" x14ac:dyDescent="0.25">
      <c r="A221" s="110"/>
      <c r="S221" s="111"/>
      <c r="AL221" s="154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96"/>
      <c r="BD221" s="96"/>
    </row>
    <row r="222" spans="1:56" ht="16.5" customHeight="1" x14ac:dyDescent="0.25">
      <c r="A222" s="90"/>
      <c r="S222" s="93"/>
      <c r="AL222" s="154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96"/>
      <c r="BD222" s="96"/>
    </row>
    <row r="223" spans="1:56" ht="16.5" customHeight="1" outlineLevel="1" x14ac:dyDescent="0.25">
      <c r="A223" s="97"/>
      <c r="S223" s="101"/>
      <c r="AL223" s="154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96"/>
      <c r="BD223" s="96"/>
    </row>
    <row r="224" spans="1:56" ht="16.5" customHeight="1" outlineLevel="1" x14ac:dyDescent="0.25">
      <c r="A224" s="97"/>
      <c r="S224" s="101"/>
      <c r="AL224" s="154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96"/>
      <c r="BD224" s="96"/>
    </row>
    <row r="225" spans="1:56" ht="16.5" customHeight="1" outlineLevel="1" x14ac:dyDescent="0.25">
      <c r="A225" s="97"/>
      <c r="S225" s="101"/>
      <c r="AL225" s="154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96"/>
      <c r="BD225" s="96"/>
    </row>
    <row r="226" spans="1:56" ht="16.5" customHeight="1" outlineLevel="1" x14ac:dyDescent="0.25">
      <c r="A226" s="97"/>
      <c r="S226" s="101"/>
      <c r="AL226" s="154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96"/>
      <c r="BD226" s="96"/>
    </row>
    <row r="227" spans="1:56" ht="16.5" customHeight="1" outlineLevel="1" x14ac:dyDescent="0.25">
      <c r="A227" s="97"/>
      <c r="S227" s="101"/>
      <c r="AL227" s="154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96"/>
      <c r="BD227" s="96"/>
    </row>
    <row r="228" spans="1:56" ht="16.5" customHeight="1" outlineLevel="1" x14ac:dyDescent="0.25">
      <c r="A228" s="97"/>
      <c r="S228" s="101"/>
      <c r="AL228" s="154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96"/>
      <c r="BD228" s="96"/>
    </row>
    <row r="229" spans="1:56" ht="16.5" customHeight="1" x14ac:dyDescent="0.25">
      <c r="A229" s="110"/>
      <c r="S229" s="111"/>
      <c r="AL229" s="154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96"/>
      <c r="BD229" s="96"/>
    </row>
    <row r="230" spans="1:56" ht="16.5" customHeight="1" x14ac:dyDescent="0.25">
      <c r="A230" s="110"/>
      <c r="S230" s="111"/>
      <c r="AL230" s="154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96"/>
      <c r="BD230" s="96"/>
    </row>
    <row r="231" spans="1:56" ht="16.5" customHeight="1" x14ac:dyDescent="0.25">
      <c r="A231" s="115"/>
      <c r="S231" s="116"/>
      <c r="AL231" s="154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96"/>
      <c r="BD231" s="96"/>
    </row>
    <row r="232" spans="1:56" ht="16.5" customHeight="1" x14ac:dyDescent="0.25">
      <c r="A232" s="90"/>
      <c r="S232" s="93"/>
      <c r="AL232" s="154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96"/>
      <c r="BD232" s="96"/>
    </row>
    <row r="233" spans="1:56" ht="16.5" customHeight="1" outlineLevel="1" x14ac:dyDescent="0.25">
      <c r="A233" s="97"/>
      <c r="S233" s="101"/>
      <c r="AL233" s="154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96"/>
      <c r="BD233" s="96"/>
    </row>
    <row r="234" spans="1:56" ht="16.5" customHeight="1" outlineLevel="1" x14ac:dyDescent="0.25">
      <c r="A234" s="97"/>
      <c r="S234" s="101"/>
      <c r="AL234" s="154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96"/>
      <c r="BD234" s="96"/>
    </row>
    <row r="235" spans="1:56" ht="16.5" customHeight="1" outlineLevel="1" x14ac:dyDescent="0.25">
      <c r="A235" s="97"/>
      <c r="S235" s="101"/>
      <c r="AL235" s="154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96"/>
      <c r="BD235" s="96"/>
    </row>
    <row r="236" spans="1:56" ht="16.5" customHeight="1" outlineLevel="1" x14ac:dyDescent="0.25">
      <c r="A236" s="97"/>
      <c r="S236" s="101"/>
      <c r="AL236" s="154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96"/>
      <c r="BD236" s="96"/>
    </row>
    <row r="237" spans="1:56" ht="16.5" customHeight="1" outlineLevel="1" x14ac:dyDescent="0.25">
      <c r="A237" s="97"/>
      <c r="S237" s="101"/>
      <c r="AL237" s="154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96"/>
      <c r="BD237" s="96"/>
    </row>
    <row r="238" spans="1:56" ht="16.5" customHeight="1" outlineLevel="1" x14ac:dyDescent="0.25">
      <c r="A238" s="97"/>
      <c r="S238" s="101"/>
      <c r="AL238" s="154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96"/>
      <c r="BD238" s="96"/>
    </row>
    <row r="239" spans="1:56" ht="16.5" customHeight="1" x14ac:dyDescent="0.25">
      <c r="A239" s="158"/>
      <c r="S239" s="158"/>
      <c r="AL239" s="154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96"/>
      <c r="BD239" s="96"/>
    </row>
    <row r="240" spans="1:56" ht="16.5" customHeight="1" x14ac:dyDescent="0.25">
      <c r="A240" s="110"/>
      <c r="S240" s="111"/>
      <c r="AL240" s="154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96"/>
      <c r="BD240" s="96"/>
    </row>
    <row r="241" spans="1:56" ht="16.5" customHeight="1" x14ac:dyDescent="0.25">
      <c r="A241" s="110"/>
      <c r="S241" s="111"/>
      <c r="AL241" s="154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96"/>
      <c r="BD241" s="96"/>
    </row>
    <row r="242" spans="1:56" ht="16.5" customHeight="1" x14ac:dyDescent="0.25">
      <c r="A242" s="159"/>
      <c r="S242" s="159"/>
      <c r="AL242" s="154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96"/>
      <c r="BD242" s="96"/>
    </row>
    <row r="243" spans="1:56" ht="16.5" customHeight="1" outlineLevel="1" x14ac:dyDescent="0.25">
      <c r="A243" s="138"/>
      <c r="S243" s="138"/>
      <c r="AL243" s="154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96"/>
      <c r="BD243" s="96"/>
    </row>
    <row r="244" spans="1:56" ht="16.5" customHeight="1" outlineLevel="1" x14ac:dyDescent="0.25">
      <c r="A244" s="138"/>
      <c r="S244" s="138"/>
      <c r="AL244" s="154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96"/>
      <c r="BD244" s="96"/>
    </row>
    <row r="245" spans="1:56" ht="16.5" customHeight="1" outlineLevel="1" x14ac:dyDescent="0.25">
      <c r="A245" s="138"/>
      <c r="S245" s="138"/>
      <c r="AL245" s="154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96"/>
      <c r="BD245" s="96"/>
    </row>
    <row r="246" spans="1:56" ht="16.5" customHeight="1" outlineLevel="1" x14ac:dyDescent="0.25">
      <c r="A246" s="138"/>
      <c r="S246" s="138"/>
      <c r="AL246" s="154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96"/>
      <c r="BD246" s="96"/>
    </row>
    <row r="247" spans="1:56" ht="16.5" customHeight="1" outlineLevel="1" x14ac:dyDescent="0.25">
      <c r="A247" s="138"/>
      <c r="S247" s="138"/>
      <c r="AL247" s="154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96"/>
      <c r="BD247" s="96"/>
    </row>
    <row r="248" spans="1:56" ht="16.5" customHeight="1" outlineLevel="1" x14ac:dyDescent="0.25">
      <c r="A248" s="160"/>
      <c r="S248" s="138"/>
      <c r="AL248" s="154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96"/>
      <c r="BD248" s="96"/>
    </row>
    <row r="249" spans="1:56" ht="16.5" customHeight="1" x14ac:dyDescent="0.25">
      <c r="A249" s="158"/>
      <c r="S249" s="158"/>
      <c r="AL249" s="154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96"/>
      <c r="BD249" s="96"/>
    </row>
    <row r="250" spans="1:56" ht="16.5" customHeight="1" x14ac:dyDescent="0.25">
      <c r="A250" s="110"/>
      <c r="S250" s="111"/>
      <c r="AL250" s="154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96"/>
      <c r="BD250" s="96"/>
    </row>
    <row r="251" spans="1:56" ht="16.5" customHeight="1" x14ac:dyDescent="0.25">
      <c r="A251" s="110"/>
      <c r="S251" s="111"/>
      <c r="AL251" s="154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96"/>
      <c r="BD251" s="96"/>
    </row>
    <row r="252" spans="1:56" ht="16.5" customHeight="1" x14ac:dyDescent="0.25">
      <c r="A252" s="90"/>
      <c r="S252" s="93"/>
      <c r="AL252" s="154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96"/>
      <c r="BD252" s="96"/>
    </row>
    <row r="253" spans="1:56" ht="16.5" customHeight="1" outlineLevel="1" x14ac:dyDescent="0.25">
      <c r="A253" s="97"/>
      <c r="S253" s="101"/>
      <c r="AL253" s="154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96"/>
      <c r="BD253" s="96"/>
    </row>
    <row r="254" spans="1:56" ht="16.5" customHeight="1" outlineLevel="1" x14ac:dyDescent="0.25">
      <c r="A254" s="97"/>
      <c r="S254" s="101"/>
      <c r="AL254" s="154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96"/>
      <c r="BD254" s="96"/>
    </row>
    <row r="255" spans="1:56" ht="16.5" customHeight="1" outlineLevel="1" x14ac:dyDescent="0.25">
      <c r="A255" s="97"/>
      <c r="S255" s="101"/>
      <c r="AL255" s="154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96"/>
      <c r="BD255" s="96"/>
    </row>
    <row r="256" spans="1:56" ht="16.5" customHeight="1" outlineLevel="1" x14ac:dyDescent="0.25">
      <c r="A256" s="97"/>
      <c r="S256" s="101"/>
      <c r="AL256" s="154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96"/>
      <c r="BD256" s="96"/>
    </row>
    <row r="257" spans="1:56" ht="16.5" customHeight="1" outlineLevel="1" x14ac:dyDescent="0.25">
      <c r="A257" s="97"/>
      <c r="S257" s="101"/>
      <c r="AL257" s="154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96"/>
      <c r="BD257" s="96"/>
    </row>
    <row r="258" spans="1:56" ht="16.5" customHeight="1" outlineLevel="1" x14ac:dyDescent="0.25">
      <c r="A258" s="97"/>
      <c r="S258" s="101"/>
      <c r="AL258" s="154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96"/>
      <c r="BD258" s="96"/>
    </row>
    <row r="259" spans="1:56" ht="16.5" customHeight="1" x14ac:dyDescent="0.25">
      <c r="A259" s="161"/>
      <c r="S259" s="162"/>
      <c r="AL259" s="154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96"/>
      <c r="BD259" s="96"/>
    </row>
    <row r="260" spans="1:56" ht="16.5" customHeight="1" x14ac:dyDescent="0.25">
      <c r="A260" s="135"/>
      <c r="S260" s="135"/>
      <c r="AL260" s="154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96"/>
      <c r="BD260" s="96"/>
    </row>
    <row r="261" spans="1:56" ht="16.5" customHeight="1" x14ac:dyDescent="0.25">
      <c r="A261" s="110"/>
      <c r="S261" s="111"/>
      <c r="AL261" s="154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96"/>
      <c r="BD261" s="96"/>
    </row>
    <row r="262" spans="1:56" ht="16.5" customHeight="1" x14ac:dyDescent="0.25">
      <c r="A262" s="90"/>
      <c r="S262" s="93"/>
      <c r="AL262" s="154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96"/>
      <c r="BD262" s="96"/>
    </row>
    <row r="263" spans="1:56" ht="16.5" customHeight="1" outlineLevel="1" x14ac:dyDescent="0.25">
      <c r="A263" s="97"/>
      <c r="S263" s="101"/>
      <c r="AL263" s="154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96"/>
      <c r="BD263" s="96"/>
    </row>
    <row r="264" spans="1:56" ht="16.5" customHeight="1" outlineLevel="1" x14ac:dyDescent="0.25">
      <c r="A264" s="97"/>
      <c r="S264" s="101"/>
      <c r="AL264" s="154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96"/>
      <c r="BD264" s="96"/>
    </row>
    <row r="265" spans="1:56" ht="16.5" customHeight="1" outlineLevel="1" x14ac:dyDescent="0.25">
      <c r="A265" s="97"/>
      <c r="S265" s="101"/>
      <c r="AL265" s="154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96"/>
      <c r="BD265" s="96"/>
    </row>
    <row r="266" spans="1:56" ht="16.5" customHeight="1" outlineLevel="1" x14ac:dyDescent="0.25">
      <c r="A266" s="97"/>
      <c r="S266" s="101"/>
      <c r="AL266" s="154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96"/>
      <c r="BD266" s="96"/>
    </row>
    <row r="267" spans="1:56" ht="16.5" customHeight="1" outlineLevel="1" x14ac:dyDescent="0.25">
      <c r="A267" s="97"/>
      <c r="S267" s="101"/>
      <c r="AL267" s="154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96"/>
      <c r="BD267" s="96"/>
    </row>
    <row r="268" spans="1:56" ht="16.5" customHeight="1" outlineLevel="1" x14ac:dyDescent="0.25">
      <c r="A268" s="97"/>
      <c r="S268" s="101"/>
      <c r="AL268" s="154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96"/>
      <c r="BD268" s="96"/>
    </row>
    <row r="269" spans="1:56" ht="15.75" customHeight="1" x14ac:dyDescent="0.25">
      <c r="A269" s="158"/>
      <c r="S269" s="158"/>
      <c r="AL269" s="154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96"/>
      <c r="BD269" s="96"/>
    </row>
    <row r="270" spans="1:56" ht="15.75" customHeight="1" x14ac:dyDescent="0.25">
      <c r="A270" s="135"/>
      <c r="S270" s="135"/>
      <c r="AL270" s="154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96"/>
      <c r="BD270" s="96"/>
    </row>
    <row r="271" spans="1:56" ht="15.75" customHeight="1" x14ac:dyDescent="0.25">
      <c r="A271" s="97"/>
      <c r="S271" s="101"/>
      <c r="AL271" s="154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96"/>
      <c r="BD271" s="96"/>
    </row>
    <row r="272" spans="1:56" ht="15.75" customHeight="1" x14ac:dyDescent="0.25">
      <c r="A272" s="97"/>
      <c r="S272" s="101"/>
      <c r="AL272" s="154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96"/>
      <c r="BD272" s="96"/>
    </row>
    <row r="273" spans="1:56" ht="15.75" customHeight="1" x14ac:dyDescent="0.25">
      <c r="A273" s="97"/>
      <c r="S273" s="101"/>
      <c r="AL273" s="154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96"/>
      <c r="BD273" s="96"/>
    </row>
    <row r="274" spans="1:56" ht="15.75" customHeight="1" x14ac:dyDescent="0.25">
      <c r="A274" s="97"/>
      <c r="S274" s="101"/>
      <c r="AL274" s="154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96"/>
      <c r="BD274" s="96"/>
    </row>
    <row r="275" spans="1:56" ht="15.75" customHeight="1" x14ac:dyDescent="0.25">
      <c r="A275" s="97"/>
      <c r="S275" s="101"/>
      <c r="AL275" s="154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96"/>
      <c r="BD275" s="96"/>
    </row>
    <row r="276" spans="1:56" ht="15.75" customHeight="1" x14ac:dyDescent="0.25">
      <c r="A276" s="97"/>
      <c r="S276" s="101"/>
      <c r="AL276" s="154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96"/>
      <c r="BD276" s="96"/>
    </row>
    <row r="277" spans="1:56" ht="15.75" customHeight="1" x14ac:dyDescent="0.25">
      <c r="A277" s="97"/>
      <c r="S277" s="101"/>
      <c r="AL277" s="154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96"/>
      <c r="BD277" s="96"/>
    </row>
    <row r="278" spans="1:56" ht="15.75" customHeight="1" x14ac:dyDescent="0.25">
      <c r="A278" s="97"/>
      <c r="S278" s="101"/>
      <c r="AL278" s="154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96"/>
      <c r="BD278" s="96"/>
    </row>
    <row r="279" spans="1:56" ht="15.75" customHeight="1" x14ac:dyDescent="0.25">
      <c r="A279" s="97"/>
      <c r="S279" s="101"/>
      <c r="AL279" s="154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96"/>
      <c r="BD279" s="96"/>
    </row>
    <row r="280" spans="1:56" ht="15.75" customHeight="1" x14ac:dyDescent="0.25">
      <c r="A280" s="97"/>
      <c r="S280" s="101"/>
      <c r="AL280" s="154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96"/>
      <c r="BD280" s="96"/>
    </row>
    <row r="281" spans="1:56" ht="15.75" customHeight="1" x14ac:dyDescent="0.25">
      <c r="A281" s="97"/>
      <c r="S281" s="101"/>
      <c r="AL281" s="154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96"/>
      <c r="BD281" s="96"/>
    </row>
    <row r="282" spans="1:56" ht="15.75" customHeight="1" x14ac:dyDescent="0.25">
      <c r="A282" s="97"/>
      <c r="S282" s="101"/>
      <c r="AL282" s="154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96"/>
      <c r="BD282" s="96"/>
    </row>
    <row r="283" spans="1:56" ht="15.75" customHeight="1" x14ac:dyDescent="0.25">
      <c r="A283" s="97"/>
      <c r="S283" s="101"/>
      <c r="AL283" s="154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96"/>
      <c r="BD283" s="96"/>
    </row>
    <row r="284" spans="1:56" ht="15.75" customHeight="1" x14ac:dyDescent="0.25">
      <c r="A284" s="97"/>
      <c r="S284" s="101"/>
      <c r="AL284" s="154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96"/>
      <c r="BD284" s="96"/>
    </row>
    <row r="285" spans="1:56" ht="15.75" customHeight="1" x14ac:dyDescent="0.25">
      <c r="A285" s="97"/>
      <c r="S285" s="101"/>
      <c r="AL285" s="154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96"/>
      <c r="BD285" s="96"/>
    </row>
    <row r="286" spans="1:56" ht="15.75" customHeight="1" x14ac:dyDescent="0.25">
      <c r="A286" s="97"/>
      <c r="S286" s="101"/>
      <c r="AL286" s="163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4"/>
      <c r="BB286" s="164"/>
      <c r="BC286" s="96"/>
      <c r="BD286" s="96"/>
    </row>
    <row r="287" spans="1:56" ht="15.75" customHeight="1" x14ac:dyDescent="0.25">
      <c r="A287" s="97"/>
      <c r="S287" s="101"/>
      <c r="AL287" s="163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96"/>
      <c r="BD287" s="96"/>
    </row>
    <row r="288" spans="1:56" ht="15.75" customHeight="1" x14ac:dyDescent="0.25">
      <c r="A288" s="97"/>
      <c r="S288" s="101"/>
      <c r="AL288" s="163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96"/>
      <c r="BD288" s="96"/>
    </row>
    <row r="289" spans="1:56" ht="15.75" customHeight="1" x14ac:dyDescent="0.25">
      <c r="A289" s="97"/>
      <c r="S289" s="101"/>
      <c r="AL289" s="163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96"/>
      <c r="BD289" s="96"/>
    </row>
    <row r="290" spans="1:56" ht="15.75" customHeight="1" x14ac:dyDescent="0.25">
      <c r="A290" s="97"/>
      <c r="S290" s="101"/>
      <c r="AL290" s="163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96"/>
      <c r="BD290" s="96"/>
    </row>
    <row r="291" spans="1:56" ht="15.75" customHeight="1" x14ac:dyDescent="0.25">
      <c r="A291" s="97"/>
      <c r="S291" s="101"/>
      <c r="AL291" s="163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96"/>
      <c r="BD291" s="96"/>
    </row>
    <row r="292" spans="1:56" ht="15.75" customHeight="1" x14ac:dyDescent="0.25">
      <c r="A292" s="97"/>
      <c r="S292" s="101"/>
      <c r="AL292" s="163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96"/>
      <c r="BD292" s="96"/>
    </row>
    <row r="293" spans="1:56" ht="15.75" customHeight="1" x14ac:dyDescent="0.25">
      <c r="A293" s="97"/>
      <c r="S293" s="101"/>
      <c r="AL293" s="163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96"/>
      <c r="BD293" s="96"/>
    </row>
    <row r="294" spans="1:56" ht="15.75" customHeight="1" x14ac:dyDescent="0.25">
      <c r="A294" s="97"/>
      <c r="S294" s="101"/>
      <c r="AL294" s="163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96"/>
      <c r="BD294" s="96"/>
    </row>
    <row r="295" spans="1:56" ht="15.75" customHeight="1" x14ac:dyDescent="0.25">
      <c r="A295" s="97"/>
      <c r="S295" s="101"/>
      <c r="AL295" s="163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96"/>
      <c r="BD295" s="96"/>
    </row>
    <row r="296" spans="1:56" ht="15.75" customHeight="1" x14ac:dyDescent="0.25">
      <c r="A296" s="97"/>
      <c r="S296" s="101"/>
      <c r="AL296" s="163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96"/>
      <c r="BD296" s="96"/>
    </row>
    <row r="297" spans="1:56" ht="15.75" customHeight="1" x14ac:dyDescent="0.25">
      <c r="A297" s="97"/>
      <c r="S297" s="101"/>
      <c r="AL297" s="163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96"/>
      <c r="BD297" s="96"/>
    </row>
    <row r="298" spans="1:56" ht="15.75" customHeight="1" x14ac:dyDescent="0.25">
      <c r="A298" s="97"/>
      <c r="S298" s="101"/>
      <c r="AL298" s="163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96"/>
      <c r="BD298" s="96"/>
    </row>
    <row r="299" spans="1:56" ht="15.75" customHeight="1" x14ac:dyDescent="0.25">
      <c r="A299" s="97"/>
      <c r="S299" s="101"/>
      <c r="AL299" s="163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96"/>
      <c r="BD299" s="96"/>
    </row>
    <row r="300" spans="1:56" ht="15.75" customHeight="1" x14ac:dyDescent="0.25">
      <c r="A300" s="97"/>
      <c r="S300" s="101"/>
      <c r="AL300" s="163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96"/>
      <c r="BD300" s="96"/>
    </row>
    <row r="301" spans="1:56" ht="15.75" customHeight="1" x14ac:dyDescent="0.25">
      <c r="A301" s="97"/>
      <c r="S301" s="101"/>
      <c r="AL301" s="163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96"/>
      <c r="BD301" s="96"/>
    </row>
    <row r="302" spans="1:56" ht="15.75" customHeight="1" x14ac:dyDescent="0.25">
      <c r="A302" s="97"/>
      <c r="S302" s="101"/>
      <c r="AL302" s="163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96"/>
      <c r="BD302" s="96"/>
    </row>
    <row r="303" spans="1:56" ht="15.75" customHeight="1" x14ac:dyDescent="0.25">
      <c r="A303" s="97"/>
      <c r="S303" s="101"/>
      <c r="AL303" s="163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96"/>
      <c r="BD303" s="96"/>
    </row>
    <row r="304" spans="1:56" ht="15.75" customHeight="1" x14ac:dyDescent="0.25">
      <c r="A304" s="97"/>
      <c r="S304" s="101"/>
      <c r="AL304" s="163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96"/>
      <c r="BD304" s="96"/>
    </row>
    <row r="305" spans="1:56" ht="15.75" customHeight="1" x14ac:dyDescent="0.25">
      <c r="A305" s="97"/>
      <c r="S305" s="101"/>
      <c r="AL305" s="163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96"/>
      <c r="BD305" s="96"/>
    </row>
    <row r="306" spans="1:56" ht="15.75" customHeight="1" x14ac:dyDescent="0.25">
      <c r="A306" s="97"/>
      <c r="S306" s="101"/>
      <c r="AL306" s="163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96"/>
      <c r="BD306" s="96"/>
    </row>
    <row r="307" spans="1:56" ht="15.75" customHeight="1" x14ac:dyDescent="0.25">
      <c r="A307" s="97"/>
      <c r="S307" s="101"/>
      <c r="AL307" s="163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4"/>
      <c r="BB307" s="164"/>
      <c r="BC307" s="96"/>
      <c r="BD307" s="96"/>
    </row>
    <row r="308" spans="1:56" ht="15.75" customHeight="1" x14ac:dyDescent="0.25">
      <c r="A308" s="97"/>
      <c r="S308" s="101"/>
      <c r="AL308" s="163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96"/>
      <c r="BD308" s="96"/>
    </row>
    <row r="309" spans="1:56" ht="15.75" customHeight="1" x14ac:dyDescent="0.25">
      <c r="A309" s="97"/>
      <c r="S309" s="101"/>
      <c r="AL309" s="163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96"/>
      <c r="BD309" s="96"/>
    </row>
    <row r="310" spans="1:56" ht="15.75" customHeight="1" x14ac:dyDescent="0.25">
      <c r="A310" s="97"/>
      <c r="S310" s="101"/>
      <c r="AL310" s="163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96"/>
      <c r="BD310" s="96"/>
    </row>
    <row r="311" spans="1:56" ht="15.75" customHeight="1" x14ac:dyDescent="0.25">
      <c r="A311" s="97"/>
      <c r="S311" s="101"/>
      <c r="AL311" s="163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96"/>
      <c r="BD311" s="96"/>
    </row>
    <row r="312" spans="1:56" ht="15.75" customHeight="1" x14ac:dyDescent="0.25">
      <c r="A312" s="97"/>
      <c r="S312" s="101"/>
      <c r="AL312" s="165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</row>
    <row r="313" spans="1:56" ht="15.75" customHeight="1" x14ac:dyDescent="0.25">
      <c r="A313" s="97"/>
      <c r="S313" s="101"/>
      <c r="AL313" s="165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</row>
    <row r="314" spans="1:56" ht="15.75" customHeight="1" x14ac:dyDescent="0.25">
      <c r="A314" s="97"/>
      <c r="S314" s="101"/>
      <c r="AL314" s="165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</row>
    <row r="315" spans="1:56" ht="15.75" customHeight="1" x14ac:dyDescent="0.25">
      <c r="A315" s="97"/>
      <c r="S315" s="101"/>
      <c r="AL315" s="165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</row>
    <row r="316" spans="1:56" ht="15.75" customHeight="1" x14ac:dyDescent="0.25">
      <c r="A316" s="97"/>
      <c r="S316" s="101"/>
      <c r="AL316" s="165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</row>
    <row r="317" spans="1:56" ht="15.75" customHeight="1" x14ac:dyDescent="0.25">
      <c r="A317" s="97"/>
      <c r="S317" s="101"/>
      <c r="AL317" s="165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</row>
    <row r="318" spans="1:56" ht="15.75" customHeight="1" x14ac:dyDescent="0.25">
      <c r="A318" s="97"/>
      <c r="S318" s="101"/>
      <c r="AL318" s="165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</row>
    <row r="319" spans="1:56" ht="15.75" customHeight="1" x14ac:dyDescent="0.25">
      <c r="A319" s="97"/>
      <c r="S319" s="101"/>
      <c r="AL319" s="165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</row>
    <row r="320" spans="1:56" ht="15.75" customHeight="1" x14ac:dyDescent="0.25">
      <c r="A320" s="97"/>
      <c r="S320" s="101"/>
      <c r="AL320" s="165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</row>
    <row r="321" spans="1:56" ht="15.75" customHeight="1" x14ac:dyDescent="0.25">
      <c r="A321" s="97"/>
      <c r="S321" s="101"/>
      <c r="AL321" s="165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</row>
    <row r="322" spans="1:56" ht="15.75" customHeight="1" x14ac:dyDescent="0.25">
      <c r="A322" s="97"/>
      <c r="S322" s="101"/>
      <c r="AL322" s="165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</row>
    <row r="323" spans="1:56" ht="15.75" customHeight="1" x14ac:dyDescent="0.25">
      <c r="A323" s="97"/>
      <c r="S323" s="101"/>
      <c r="AL323" s="165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</row>
    <row r="324" spans="1:56" ht="15.75" customHeight="1" x14ac:dyDescent="0.25">
      <c r="A324" s="97"/>
      <c r="S324" s="101"/>
      <c r="AL324" s="165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</row>
    <row r="325" spans="1:56" ht="15.75" customHeight="1" x14ac:dyDescent="0.25">
      <c r="A325" s="97"/>
      <c r="S325" s="101"/>
      <c r="AL325" s="165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</row>
    <row r="326" spans="1:56" ht="15.75" customHeight="1" x14ac:dyDescent="0.25">
      <c r="A326" s="97"/>
      <c r="S326" s="101"/>
      <c r="AL326" s="165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</row>
    <row r="327" spans="1:56" ht="15.75" customHeight="1" x14ac:dyDescent="0.25">
      <c r="A327" s="97"/>
      <c r="S327" s="101"/>
      <c r="AL327" s="165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</row>
    <row r="328" spans="1:56" ht="15.75" customHeight="1" x14ac:dyDescent="0.25">
      <c r="A328" s="97"/>
      <c r="S328" s="101"/>
      <c r="AL328" s="165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</row>
    <row r="329" spans="1:56" ht="15.75" customHeight="1" x14ac:dyDescent="0.25">
      <c r="A329" s="97"/>
      <c r="S329" s="101"/>
      <c r="AL329" s="165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</row>
    <row r="330" spans="1:56" ht="15.75" customHeight="1" x14ac:dyDescent="0.25">
      <c r="A330" s="97"/>
      <c r="S330" s="101"/>
      <c r="AL330" s="165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</row>
    <row r="331" spans="1:56" ht="15.75" customHeight="1" x14ac:dyDescent="0.25">
      <c r="A331" s="97"/>
      <c r="S331" s="101"/>
      <c r="AL331" s="165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</row>
    <row r="332" spans="1:56" ht="15.75" customHeight="1" x14ac:dyDescent="0.25">
      <c r="A332" s="97"/>
      <c r="S332" s="101"/>
      <c r="AL332" s="165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</row>
    <row r="333" spans="1:56" ht="15.75" customHeight="1" x14ac:dyDescent="0.25">
      <c r="A333" s="97"/>
      <c r="S333" s="101"/>
      <c r="AL333" s="165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</row>
    <row r="334" spans="1:56" ht="15.75" customHeight="1" x14ac:dyDescent="0.25">
      <c r="A334" s="97"/>
      <c r="S334" s="101"/>
      <c r="AL334" s="165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</row>
    <row r="335" spans="1:56" ht="15.75" customHeight="1" x14ac:dyDescent="0.25">
      <c r="A335" s="97"/>
      <c r="S335" s="101"/>
      <c r="AL335" s="165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</row>
    <row r="336" spans="1:56" ht="15.75" customHeight="1" x14ac:dyDescent="0.25">
      <c r="A336" s="97"/>
      <c r="S336" s="101"/>
      <c r="AL336" s="165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</row>
    <row r="337" spans="1:56" ht="15.75" customHeight="1" x14ac:dyDescent="0.25">
      <c r="A337" s="97"/>
      <c r="S337" s="101"/>
      <c r="AL337" s="165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</row>
    <row r="338" spans="1:56" ht="15.75" customHeight="1" x14ac:dyDescent="0.25">
      <c r="A338" s="97"/>
      <c r="S338" s="101"/>
      <c r="AL338" s="165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</row>
    <row r="339" spans="1:56" ht="15.75" customHeight="1" x14ac:dyDescent="0.25">
      <c r="A339" s="97"/>
      <c r="S339" s="101"/>
      <c r="AL339" s="165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</row>
    <row r="340" spans="1:56" ht="15.75" customHeight="1" x14ac:dyDescent="0.25">
      <c r="A340" s="97"/>
      <c r="S340" s="101"/>
      <c r="AL340" s="165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</row>
    <row r="341" spans="1:56" ht="15.75" customHeight="1" x14ac:dyDescent="0.25">
      <c r="A341" s="97"/>
      <c r="S341" s="101"/>
      <c r="AL341" s="165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</row>
    <row r="342" spans="1:56" ht="15.75" customHeight="1" x14ac:dyDescent="0.25">
      <c r="A342" s="97"/>
      <c r="S342" s="101"/>
      <c r="AL342" s="165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</row>
    <row r="343" spans="1:56" ht="15.75" customHeight="1" x14ac:dyDescent="0.25">
      <c r="A343" s="97"/>
      <c r="S343" s="101"/>
      <c r="AL343" s="165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</row>
    <row r="344" spans="1:56" ht="15.75" customHeight="1" x14ac:dyDescent="0.25">
      <c r="A344" s="97"/>
      <c r="S344" s="101"/>
      <c r="AL344" s="165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</row>
    <row r="345" spans="1:56" ht="15.75" customHeight="1" x14ac:dyDescent="0.25">
      <c r="A345" s="97"/>
      <c r="S345" s="101"/>
      <c r="AL345" s="165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</row>
    <row r="346" spans="1:56" ht="15.75" customHeight="1" x14ac:dyDescent="0.25">
      <c r="A346" s="97"/>
      <c r="S346" s="101"/>
      <c r="AL346" s="165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</row>
    <row r="347" spans="1:56" ht="15.75" customHeight="1" x14ac:dyDescent="0.25">
      <c r="A347" s="97"/>
      <c r="S347" s="101"/>
      <c r="AL347" s="165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</row>
    <row r="348" spans="1:56" ht="15.75" customHeight="1" x14ac:dyDescent="0.25">
      <c r="A348" s="97"/>
      <c r="S348" s="101"/>
      <c r="AL348" s="165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</row>
    <row r="349" spans="1:56" ht="15.75" customHeight="1" x14ac:dyDescent="0.25">
      <c r="A349" s="97"/>
      <c r="S349" s="101"/>
      <c r="AL349" s="165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</row>
    <row r="350" spans="1:56" ht="15.75" customHeight="1" x14ac:dyDescent="0.25">
      <c r="A350" s="97"/>
      <c r="S350" s="101"/>
      <c r="AL350" s="165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</row>
    <row r="351" spans="1:56" ht="15.75" customHeight="1" x14ac:dyDescent="0.25">
      <c r="A351" s="97"/>
      <c r="S351" s="101"/>
      <c r="AL351" s="165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</row>
    <row r="352" spans="1:56" ht="15.75" customHeight="1" x14ac:dyDescent="0.25">
      <c r="A352" s="97"/>
      <c r="S352" s="101"/>
      <c r="AL352" s="165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</row>
    <row r="353" spans="1:56" ht="15.75" customHeight="1" x14ac:dyDescent="0.25">
      <c r="A353" s="97"/>
      <c r="B353" s="139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101"/>
      <c r="T353" s="139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L353" s="166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96"/>
      <c r="BD353" s="96"/>
    </row>
    <row r="354" spans="1:56" ht="15.75" customHeight="1" x14ac:dyDescent="0.25">
      <c r="A354" s="97"/>
      <c r="B354" s="139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101"/>
      <c r="T354" s="139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L354" s="166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96"/>
      <c r="BD354" s="96"/>
    </row>
    <row r="355" spans="1:56" ht="15.75" customHeight="1" x14ac:dyDescent="0.25">
      <c r="A355" s="97"/>
      <c r="B355" s="139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101"/>
      <c r="T355" s="139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L355" s="166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96"/>
      <c r="BD355" s="96"/>
    </row>
    <row r="356" spans="1:56" ht="15.75" customHeight="1" x14ac:dyDescent="0.25">
      <c r="A356" s="97"/>
      <c r="B356" s="139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101"/>
      <c r="T356" s="139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L356" s="166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96"/>
      <c r="BD356" s="96"/>
    </row>
    <row r="357" spans="1:56" ht="15.75" customHeight="1" x14ac:dyDescent="0.25">
      <c r="A357" s="97"/>
      <c r="B357" s="139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101"/>
      <c r="T357" s="139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L357" s="166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96"/>
      <c r="BD357" s="96"/>
    </row>
    <row r="358" spans="1:56" ht="15.75" customHeight="1" x14ac:dyDescent="0.25">
      <c r="A358" s="97"/>
      <c r="B358" s="139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101"/>
      <c r="T358" s="139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L358" s="166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96"/>
      <c r="BD358" s="96"/>
    </row>
    <row r="359" spans="1:56" ht="15.75" customHeight="1" x14ac:dyDescent="0.25">
      <c r="A359" s="97"/>
      <c r="B359" s="139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101"/>
      <c r="T359" s="139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L359" s="166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96"/>
      <c r="BD359" s="96"/>
    </row>
    <row r="360" spans="1:56" ht="15.75" customHeight="1" x14ac:dyDescent="0.25">
      <c r="A360" s="97"/>
      <c r="B360" s="139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101"/>
      <c r="T360" s="139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L360" s="166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96"/>
      <c r="BD360" s="96"/>
    </row>
    <row r="361" spans="1:56" ht="15.75" customHeight="1" x14ac:dyDescent="0.25">
      <c r="A361" s="97"/>
      <c r="B361" s="139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101"/>
      <c r="T361" s="139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L361" s="166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96"/>
      <c r="BD361" s="96"/>
    </row>
    <row r="362" spans="1:56" ht="15.75" customHeight="1" x14ac:dyDescent="0.25">
      <c r="A362" s="97"/>
      <c r="B362" s="139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101"/>
      <c r="T362" s="139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L362" s="166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96"/>
      <c r="BD362" s="96"/>
    </row>
    <row r="363" spans="1:56" ht="15.75" customHeight="1" x14ac:dyDescent="0.25">
      <c r="A363" s="97"/>
      <c r="B363" s="139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101"/>
      <c r="T363" s="139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L363" s="166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96"/>
      <c r="BD363" s="96"/>
    </row>
    <row r="364" spans="1:56" ht="15.75" customHeight="1" x14ac:dyDescent="0.25">
      <c r="A364" s="97"/>
      <c r="B364" s="139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101"/>
      <c r="T364" s="139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L364" s="166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96"/>
      <c r="BD364" s="96"/>
    </row>
    <row r="365" spans="1:56" ht="15.75" customHeight="1" x14ac:dyDescent="0.25">
      <c r="A365" s="97"/>
      <c r="B365" s="139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101"/>
      <c r="T365" s="139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L365" s="166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96"/>
      <c r="BD365" s="96"/>
    </row>
    <row r="366" spans="1:56" ht="15.75" customHeight="1" x14ac:dyDescent="0.25">
      <c r="A366" s="97"/>
      <c r="B366" s="139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101"/>
      <c r="T366" s="139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L366" s="166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96"/>
      <c r="BD366" s="96"/>
    </row>
    <row r="367" spans="1:56" ht="15.75" customHeight="1" x14ac:dyDescent="0.25">
      <c r="A367" s="97"/>
      <c r="B367" s="139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101"/>
      <c r="T367" s="139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L367" s="166"/>
      <c r="AM367" s="167"/>
      <c r="AN367" s="167"/>
      <c r="AO367" s="167"/>
      <c r="AP367" s="167"/>
      <c r="AQ367" s="167"/>
      <c r="AR367" s="167"/>
      <c r="AS367" s="167"/>
      <c r="AT367" s="167"/>
      <c r="AU367" s="167"/>
      <c r="AV367" s="167"/>
      <c r="AW367" s="167"/>
      <c r="AX367" s="167"/>
      <c r="AY367" s="167"/>
      <c r="AZ367" s="167"/>
      <c r="BA367" s="167"/>
      <c r="BB367" s="167"/>
      <c r="BC367" s="96"/>
      <c r="BD367" s="96"/>
    </row>
    <row r="368" spans="1:56" ht="15.75" customHeight="1" x14ac:dyDescent="0.25">
      <c r="A368" s="97"/>
      <c r="B368" s="139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101"/>
      <c r="T368" s="139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L368" s="166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96"/>
      <c r="BD368" s="96"/>
    </row>
    <row r="369" spans="1:56" ht="15.75" customHeight="1" x14ac:dyDescent="0.25">
      <c r="A369" s="97"/>
      <c r="B369" s="139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101"/>
      <c r="T369" s="139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L369" s="166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96"/>
      <c r="BD369" s="96"/>
    </row>
    <row r="370" spans="1:56" ht="15.75" customHeight="1" x14ac:dyDescent="0.25">
      <c r="A370" s="97"/>
      <c r="B370" s="139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101"/>
      <c r="T370" s="139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L370" s="166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96"/>
      <c r="BD370" s="96"/>
    </row>
    <row r="371" spans="1:56" ht="15.75" customHeight="1" x14ac:dyDescent="0.25">
      <c r="A371" s="97"/>
      <c r="B371" s="139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101"/>
      <c r="T371" s="139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L371" s="166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96"/>
      <c r="BD371" s="96"/>
    </row>
    <row r="372" spans="1:56" ht="15.75" customHeight="1" x14ac:dyDescent="0.25">
      <c r="A372" s="97"/>
      <c r="B372" s="139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101"/>
      <c r="T372" s="139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L372" s="166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96"/>
      <c r="BD372" s="96"/>
    </row>
    <row r="373" spans="1:56" ht="15.75" customHeight="1" x14ac:dyDescent="0.25">
      <c r="A373" s="97"/>
      <c r="B373" s="139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101"/>
      <c r="T373" s="139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L373" s="166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96"/>
      <c r="BD373" s="96"/>
    </row>
    <row r="374" spans="1:56" ht="15.75" customHeight="1" x14ac:dyDescent="0.25">
      <c r="A374" s="97"/>
      <c r="B374" s="139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101"/>
      <c r="T374" s="139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L374" s="166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96"/>
      <c r="BD374" s="96"/>
    </row>
    <row r="375" spans="1:56" ht="15.75" customHeight="1" x14ac:dyDescent="0.2">
      <c r="A375" s="97"/>
      <c r="B375" s="139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101"/>
      <c r="T375" s="139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L375" s="139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</row>
    <row r="376" spans="1:56" ht="15.75" customHeight="1" x14ac:dyDescent="0.2">
      <c r="A376" s="97"/>
      <c r="B376" s="139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101"/>
      <c r="T376" s="139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L376" s="139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</row>
    <row r="377" spans="1:56" ht="15.75" customHeight="1" x14ac:dyDescent="0.2">
      <c r="A377" s="97"/>
      <c r="B377" s="139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101"/>
      <c r="T377" s="139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L377" s="139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</row>
    <row r="378" spans="1:56" ht="15.75" customHeight="1" x14ac:dyDescent="0.2">
      <c r="A378" s="97"/>
      <c r="B378" s="139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101"/>
      <c r="T378" s="139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L378" s="139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</row>
    <row r="379" spans="1:56" ht="15.75" customHeight="1" x14ac:dyDescent="0.2">
      <c r="A379" s="97"/>
      <c r="B379" s="139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101"/>
      <c r="T379" s="139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L379" s="139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</row>
    <row r="380" spans="1:56" ht="15.75" customHeight="1" x14ac:dyDescent="0.2">
      <c r="A380" s="97"/>
      <c r="B380" s="139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101"/>
      <c r="T380" s="139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L380" s="139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</row>
    <row r="381" spans="1:56" ht="15.75" customHeight="1" x14ac:dyDescent="0.2">
      <c r="A381" s="97"/>
      <c r="B381" s="139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101"/>
      <c r="T381" s="139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L381" s="139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</row>
    <row r="382" spans="1:56" ht="15.75" customHeight="1" x14ac:dyDescent="0.2">
      <c r="A382" s="97"/>
      <c r="B382" s="139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101"/>
      <c r="T382" s="139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139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</row>
    <row r="383" spans="1:56" ht="15.75" customHeight="1" x14ac:dyDescent="0.2">
      <c r="A383" s="97"/>
      <c r="B383" s="139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101"/>
      <c r="T383" s="139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L383" s="139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</row>
    <row r="384" spans="1:56" ht="15.75" customHeight="1" x14ac:dyDescent="0.2">
      <c r="A384" s="97"/>
      <c r="B384" s="139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101"/>
      <c r="T384" s="139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L384" s="139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</row>
    <row r="385" spans="1:54" ht="15.75" customHeight="1" x14ac:dyDescent="0.2">
      <c r="A385" s="97"/>
      <c r="B385" s="139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101"/>
      <c r="T385" s="139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L385" s="139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</row>
    <row r="386" spans="1:54" ht="15.75" customHeight="1" x14ac:dyDescent="0.2">
      <c r="A386" s="97"/>
      <c r="B386" s="139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101"/>
      <c r="T386" s="139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L386" s="139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</row>
    <row r="387" spans="1:54" ht="15.75" customHeight="1" x14ac:dyDescent="0.2">
      <c r="A387" s="97"/>
      <c r="B387" s="139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101"/>
      <c r="T387" s="139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L387" s="139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</row>
    <row r="388" spans="1:54" ht="15.75" customHeight="1" x14ac:dyDescent="0.2">
      <c r="A388" s="97"/>
      <c r="B388" s="139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101"/>
      <c r="T388" s="139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L388" s="139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</row>
    <row r="389" spans="1:54" ht="15.75" customHeight="1" x14ac:dyDescent="0.2">
      <c r="A389" s="97"/>
      <c r="B389" s="139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101"/>
      <c r="T389" s="139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L389" s="139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</row>
    <row r="390" spans="1:54" ht="15.75" customHeight="1" x14ac:dyDescent="0.2">
      <c r="A390" s="97"/>
      <c r="B390" s="139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101"/>
      <c r="T390" s="139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L390" s="139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</row>
    <row r="391" spans="1:54" ht="15.75" customHeight="1" x14ac:dyDescent="0.2">
      <c r="A391" s="97"/>
      <c r="B391" s="139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101"/>
      <c r="T391" s="139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L391" s="139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</row>
    <row r="392" spans="1:54" ht="15.75" customHeight="1" x14ac:dyDescent="0.2">
      <c r="A392" s="97"/>
      <c r="B392" s="139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101"/>
      <c r="T392" s="139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L392" s="139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</row>
    <row r="393" spans="1:54" ht="15.75" customHeight="1" x14ac:dyDescent="0.2">
      <c r="A393" s="97"/>
      <c r="B393" s="139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101"/>
      <c r="T393" s="139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L393" s="139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</row>
    <row r="394" spans="1:54" ht="15.75" customHeight="1" x14ac:dyDescent="0.2">
      <c r="A394" s="97"/>
      <c r="B394" s="139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101"/>
      <c r="T394" s="139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L394" s="139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</row>
    <row r="395" spans="1:54" ht="15.75" customHeight="1" x14ac:dyDescent="0.2">
      <c r="A395" s="97"/>
      <c r="B395" s="139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101"/>
      <c r="AL395" s="79"/>
    </row>
    <row r="396" spans="1:54" ht="15.75" customHeight="1" x14ac:dyDescent="0.2">
      <c r="A396" s="97"/>
      <c r="B396" s="139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101"/>
      <c r="AL396" s="79"/>
    </row>
    <row r="397" spans="1:54" ht="15.75" customHeight="1" x14ac:dyDescent="0.2">
      <c r="A397" s="97"/>
      <c r="B397" s="139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101"/>
      <c r="AL397" s="79"/>
    </row>
    <row r="398" spans="1:54" ht="15.75" customHeight="1" x14ac:dyDescent="0.2">
      <c r="A398" s="97"/>
      <c r="B398" s="139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101"/>
      <c r="AL398" s="79"/>
    </row>
    <row r="399" spans="1:54" ht="15.75" customHeight="1" x14ac:dyDescent="0.2">
      <c r="A399" s="97"/>
      <c r="B399" s="139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101"/>
      <c r="AL399" s="79"/>
    </row>
    <row r="400" spans="1:54" ht="15.75" customHeight="1" x14ac:dyDescent="0.2">
      <c r="A400" s="97"/>
      <c r="B400" s="139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101"/>
      <c r="AL400" s="79"/>
    </row>
    <row r="401" spans="1:38" ht="15.75" customHeight="1" x14ac:dyDescent="0.2">
      <c r="A401" s="97"/>
      <c r="B401" s="139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101"/>
      <c r="AL401" s="79"/>
    </row>
    <row r="402" spans="1:38" ht="15.75" customHeight="1" x14ac:dyDescent="0.2">
      <c r="A402" s="97"/>
      <c r="B402" s="139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101"/>
      <c r="AL402" s="79"/>
    </row>
    <row r="403" spans="1:38" ht="15.75" customHeight="1" x14ac:dyDescent="0.2">
      <c r="A403" s="97"/>
      <c r="B403" s="139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101"/>
      <c r="AL403" s="79"/>
    </row>
    <row r="404" spans="1:38" ht="15.75" customHeight="1" x14ac:dyDescent="0.2">
      <c r="A404" s="97"/>
      <c r="B404" s="139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101"/>
      <c r="AL404" s="79"/>
    </row>
    <row r="405" spans="1:38" ht="15.75" customHeight="1" x14ac:dyDescent="0.2">
      <c r="A405" s="97"/>
      <c r="B405" s="139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101"/>
      <c r="AL405" s="79"/>
    </row>
    <row r="406" spans="1:38" ht="15.75" customHeight="1" x14ac:dyDescent="0.2">
      <c r="A406" s="97"/>
      <c r="B406" s="139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101"/>
      <c r="AL406" s="79"/>
    </row>
    <row r="407" spans="1:38" ht="15.75" customHeight="1" x14ac:dyDescent="0.2">
      <c r="A407" s="97"/>
      <c r="B407" s="139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101"/>
      <c r="AL407" s="79"/>
    </row>
    <row r="408" spans="1:38" ht="15.75" customHeight="1" x14ac:dyDescent="0.2">
      <c r="A408" s="97"/>
      <c r="B408" s="139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101"/>
      <c r="AL408" s="79"/>
    </row>
    <row r="409" spans="1:38" ht="15.75" customHeight="1" x14ac:dyDescent="0.2">
      <c r="A409" s="97"/>
      <c r="B409" s="139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101"/>
      <c r="AL409" s="79"/>
    </row>
    <row r="410" spans="1:38" ht="15.75" customHeight="1" x14ac:dyDescent="0.2">
      <c r="A410" s="97"/>
      <c r="B410" s="139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101"/>
      <c r="AL410" s="79"/>
    </row>
    <row r="411" spans="1:38" ht="15.75" customHeight="1" x14ac:dyDescent="0.2">
      <c r="A411" s="97"/>
      <c r="B411" s="139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101"/>
      <c r="AL411" s="79"/>
    </row>
    <row r="412" spans="1:38" ht="15.75" customHeight="1" x14ac:dyDescent="0.2">
      <c r="A412" s="97"/>
      <c r="B412" s="139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101"/>
      <c r="AL412" s="79"/>
    </row>
    <row r="413" spans="1:38" ht="15.75" customHeight="1" x14ac:dyDescent="0.2">
      <c r="A413" s="97"/>
      <c r="B413" s="139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101"/>
      <c r="AL413" s="79"/>
    </row>
    <row r="414" spans="1:38" ht="15.75" customHeight="1" x14ac:dyDescent="0.2">
      <c r="A414" s="97"/>
      <c r="B414" s="139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101"/>
      <c r="AL414" s="79"/>
    </row>
    <row r="415" spans="1:38" ht="15.75" customHeight="1" x14ac:dyDescent="0.2">
      <c r="A415" s="97"/>
      <c r="B415" s="139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101"/>
      <c r="AL415" s="79"/>
    </row>
    <row r="416" spans="1:38" ht="15.75" customHeight="1" x14ac:dyDescent="0.2">
      <c r="A416" s="97"/>
      <c r="B416" s="139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101"/>
      <c r="AL416" s="79"/>
    </row>
    <row r="417" spans="1:38" ht="15.75" customHeight="1" x14ac:dyDescent="0.2">
      <c r="A417" s="97"/>
      <c r="B417" s="139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101"/>
      <c r="AL417" s="79"/>
    </row>
    <row r="418" spans="1:38" ht="15.75" customHeight="1" x14ac:dyDescent="0.2">
      <c r="A418" s="97"/>
      <c r="B418" s="139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101"/>
      <c r="AL418" s="79"/>
    </row>
    <row r="419" spans="1:38" ht="15.75" customHeight="1" x14ac:dyDescent="0.2">
      <c r="A419" s="97"/>
      <c r="B419" s="139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101"/>
    </row>
    <row r="420" spans="1:38" ht="15.75" customHeight="1" x14ac:dyDescent="0.2">
      <c r="A420" s="97"/>
      <c r="B420" s="139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101"/>
    </row>
    <row r="421" spans="1:38" ht="15.75" customHeight="1" x14ac:dyDescent="0.2">
      <c r="A421" s="97"/>
      <c r="B421" s="139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101"/>
    </row>
    <row r="422" spans="1:38" ht="15.75" customHeight="1" x14ac:dyDescent="0.2">
      <c r="A422" s="97"/>
      <c r="B422" s="139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101"/>
    </row>
    <row r="423" spans="1:38" ht="15.75" customHeight="1" x14ac:dyDescent="0.2">
      <c r="A423" s="97"/>
      <c r="B423" s="139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101"/>
    </row>
    <row r="424" spans="1:38" ht="15.75" customHeight="1" x14ac:dyDescent="0.2">
      <c r="A424" s="97"/>
      <c r="B424" s="139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101"/>
    </row>
    <row r="425" spans="1:38" ht="15.75" customHeight="1" x14ac:dyDescent="0.2">
      <c r="A425" s="97"/>
      <c r="B425" s="139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101"/>
    </row>
    <row r="426" spans="1:38" ht="15.75" customHeight="1" x14ac:dyDescent="0.2">
      <c r="A426" s="97"/>
      <c r="B426" s="139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101"/>
    </row>
    <row r="427" spans="1:38" ht="15.75" customHeight="1" x14ac:dyDescent="0.2">
      <c r="A427" s="97"/>
      <c r="B427" s="139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101"/>
    </row>
    <row r="428" spans="1:38" ht="15.75" customHeight="1" x14ac:dyDescent="0.2">
      <c r="A428" s="97"/>
      <c r="B428" s="139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101"/>
    </row>
    <row r="429" spans="1:38" ht="15.75" customHeight="1" x14ac:dyDescent="0.2">
      <c r="A429" s="97"/>
      <c r="B429" s="139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101"/>
    </row>
    <row r="430" spans="1:38" ht="15.75" customHeight="1" x14ac:dyDescent="0.2">
      <c r="A430" s="97"/>
      <c r="B430" s="139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101"/>
    </row>
    <row r="431" spans="1:38" ht="15.75" customHeight="1" x14ac:dyDescent="0.2">
      <c r="A431" s="97"/>
      <c r="B431" s="139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101"/>
    </row>
    <row r="432" spans="1:38" ht="15.75" customHeight="1" x14ac:dyDescent="0.2">
      <c r="A432" s="97"/>
      <c r="B432" s="139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101"/>
    </row>
    <row r="433" spans="1:19" ht="15.75" customHeight="1" x14ac:dyDescent="0.2">
      <c r="A433" s="97"/>
      <c r="B433" s="139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101"/>
    </row>
    <row r="434" spans="1:19" ht="15.75" customHeight="1" x14ac:dyDescent="0.2">
      <c r="A434" s="97"/>
      <c r="B434" s="139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101"/>
    </row>
    <row r="435" spans="1:19" ht="15.75" customHeight="1" x14ac:dyDescent="0.2">
      <c r="A435" s="97"/>
      <c r="B435" s="139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101"/>
    </row>
    <row r="436" spans="1:19" ht="15.75" customHeight="1" x14ac:dyDescent="0.2">
      <c r="A436" s="97"/>
      <c r="B436" s="139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101"/>
    </row>
    <row r="437" spans="1:19" ht="15.75" customHeight="1" x14ac:dyDescent="0.2">
      <c r="A437" s="97"/>
      <c r="B437" s="139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101"/>
    </row>
    <row r="438" spans="1:19" ht="15.75" customHeight="1" x14ac:dyDescent="0.2">
      <c r="A438" s="97"/>
      <c r="B438" s="139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101"/>
    </row>
    <row r="439" spans="1:19" ht="15.75" customHeight="1" x14ac:dyDescent="0.2">
      <c r="A439" s="97"/>
      <c r="B439" s="139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101"/>
    </row>
    <row r="440" spans="1:19" ht="15.75" customHeight="1" x14ac:dyDescent="0.2">
      <c r="A440" s="97"/>
      <c r="B440" s="139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101"/>
    </row>
    <row r="441" spans="1:19" ht="15.75" customHeight="1" x14ac:dyDescent="0.2">
      <c r="A441" s="97"/>
      <c r="B441" s="139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101"/>
    </row>
    <row r="442" spans="1:19" ht="15.75" customHeight="1" x14ac:dyDescent="0.2">
      <c r="A442" s="97"/>
      <c r="B442" s="139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101"/>
    </row>
    <row r="443" spans="1:19" ht="15.75" customHeight="1" x14ac:dyDescent="0.2">
      <c r="A443" s="97"/>
      <c r="B443" s="139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101"/>
    </row>
    <row r="444" spans="1:19" ht="15.75" customHeight="1" x14ac:dyDescent="0.2">
      <c r="A444" s="97"/>
      <c r="B444" s="139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101"/>
    </row>
    <row r="445" spans="1:19" ht="15.75" customHeight="1" x14ac:dyDescent="0.2">
      <c r="A445" s="97"/>
      <c r="B445" s="139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101"/>
    </row>
    <row r="446" spans="1:19" ht="15.75" customHeight="1" x14ac:dyDescent="0.2">
      <c r="A446" s="97"/>
      <c r="B446" s="139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101"/>
    </row>
    <row r="447" spans="1:19" ht="15.75" customHeight="1" x14ac:dyDescent="0.2">
      <c r="A447" s="97"/>
      <c r="B447" s="139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101"/>
    </row>
    <row r="448" spans="1:19" ht="15.75" customHeight="1" x14ac:dyDescent="0.2">
      <c r="A448" s="97"/>
      <c r="B448" s="139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101"/>
    </row>
    <row r="449" spans="1:19" ht="15.75" customHeight="1" x14ac:dyDescent="0.2">
      <c r="A449" s="97"/>
      <c r="B449" s="139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101"/>
    </row>
    <row r="450" spans="1:19" ht="15.75" customHeight="1" x14ac:dyDescent="0.2">
      <c r="A450" s="97"/>
      <c r="B450" s="139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101"/>
    </row>
    <row r="451" spans="1:19" ht="15.75" customHeight="1" x14ac:dyDescent="0.2">
      <c r="A451" s="97"/>
      <c r="B451" s="139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101"/>
    </row>
    <row r="452" spans="1:19" ht="15.75" customHeight="1" x14ac:dyDescent="0.2">
      <c r="A452" s="97"/>
      <c r="B452" s="139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101"/>
    </row>
    <row r="453" spans="1:19" ht="15.75" customHeight="1" x14ac:dyDescent="0.2">
      <c r="A453" s="97"/>
      <c r="B453" s="139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101"/>
    </row>
    <row r="454" spans="1:19" ht="15.75" customHeight="1" x14ac:dyDescent="0.2">
      <c r="A454" s="97"/>
      <c r="B454" s="139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101"/>
    </row>
    <row r="455" spans="1:19" ht="15.75" customHeight="1" x14ac:dyDescent="0.2">
      <c r="A455" s="97"/>
      <c r="B455" s="139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101"/>
    </row>
    <row r="456" spans="1:19" ht="15.75" customHeight="1" x14ac:dyDescent="0.2">
      <c r="A456" s="97"/>
      <c r="B456" s="139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101"/>
    </row>
    <row r="457" spans="1:19" ht="15.75" customHeight="1" x14ac:dyDescent="0.2">
      <c r="A457" s="97"/>
      <c r="B457" s="139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101"/>
    </row>
    <row r="458" spans="1:19" ht="15.75" customHeight="1" x14ac:dyDescent="0.2">
      <c r="A458" s="97"/>
      <c r="B458" s="139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101"/>
    </row>
    <row r="459" spans="1:19" ht="15.75" customHeight="1" x14ac:dyDescent="0.2">
      <c r="A459" s="97"/>
      <c r="B459" s="139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101"/>
    </row>
    <row r="460" spans="1:19" ht="15.75" customHeight="1" x14ac:dyDescent="0.2">
      <c r="A460" s="97"/>
      <c r="B460" s="139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101"/>
    </row>
    <row r="461" spans="1:19" ht="15.75" customHeight="1" x14ac:dyDescent="0.2">
      <c r="A461" s="97"/>
      <c r="B461" s="139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101"/>
    </row>
    <row r="462" spans="1:19" ht="15.75" customHeight="1" x14ac:dyDescent="0.2">
      <c r="A462" s="97"/>
      <c r="B462" s="139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101"/>
    </row>
    <row r="463" spans="1:19" ht="15.75" customHeight="1" x14ac:dyDescent="0.2">
      <c r="A463" s="97"/>
      <c r="B463" s="139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101"/>
    </row>
    <row r="464" spans="1:19" ht="15.75" customHeight="1" x14ac:dyDescent="0.2">
      <c r="A464" s="97"/>
      <c r="B464" s="139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101"/>
    </row>
    <row r="465" spans="1:19" ht="15.75" customHeight="1" x14ac:dyDescent="0.2">
      <c r="A465" s="97"/>
      <c r="B465" s="139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101"/>
    </row>
    <row r="466" spans="1:19" ht="15.75" customHeight="1" x14ac:dyDescent="0.2">
      <c r="A466" s="97"/>
      <c r="B466" s="139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101"/>
    </row>
    <row r="467" spans="1:19" ht="15.75" customHeight="1" x14ac:dyDescent="0.2">
      <c r="A467" s="97"/>
      <c r="B467" s="139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101"/>
    </row>
    <row r="468" spans="1:19" ht="15.75" customHeight="1" x14ac:dyDescent="0.2">
      <c r="A468" s="97"/>
      <c r="B468" s="139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101"/>
    </row>
    <row r="469" spans="1:19" ht="15.75" customHeight="1" x14ac:dyDescent="0.2">
      <c r="A469" s="97"/>
      <c r="B469" s="139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101"/>
    </row>
    <row r="470" spans="1:19" ht="15.75" customHeight="1" x14ac:dyDescent="0.2">
      <c r="A470" s="97"/>
      <c r="B470" s="139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101"/>
    </row>
    <row r="471" spans="1:19" ht="15.75" customHeight="1" x14ac:dyDescent="0.2">
      <c r="A471" s="97"/>
      <c r="B471" s="139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101"/>
    </row>
    <row r="472" spans="1:19" ht="15.75" customHeight="1" x14ac:dyDescent="0.2">
      <c r="A472" s="97"/>
      <c r="B472" s="139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101"/>
    </row>
    <row r="473" spans="1:19" ht="15.75" customHeight="1" x14ac:dyDescent="0.2">
      <c r="A473" s="97"/>
      <c r="B473" s="139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101"/>
    </row>
    <row r="474" spans="1:19" ht="15.75" customHeight="1" x14ac:dyDescent="0.2">
      <c r="A474" s="97"/>
      <c r="B474" s="139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101"/>
    </row>
    <row r="475" spans="1:19" ht="15.75" customHeight="1" x14ac:dyDescent="0.2">
      <c r="A475" s="97"/>
      <c r="B475" s="139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101"/>
    </row>
    <row r="476" spans="1:19" ht="15.75" customHeight="1" x14ac:dyDescent="0.2">
      <c r="A476" s="97"/>
      <c r="B476" s="139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101"/>
    </row>
    <row r="477" spans="1:19" ht="15.75" customHeight="1" x14ac:dyDescent="0.2">
      <c r="A477" s="97"/>
      <c r="B477" s="139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101"/>
    </row>
    <row r="478" spans="1:19" ht="15.75" customHeight="1" x14ac:dyDescent="0.2">
      <c r="A478" s="97"/>
      <c r="B478" s="139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101"/>
    </row>
    <row r="479" spans="1:19" ht="15.75" customHeight="1" x14ac:dyDescent="0.2">
      <c r="A479" s="97"/>
      <c r="B479" s="139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101"/>
    </row>
    <row r="480" spans="1:19" ht="15.75" customHeight="1" x14ac:dyDescent="0.2">
      <c r="A480" s="97"/>
      <c r="B480" s="139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101"/>
    </row>
    <row r="481" spans="1:19" ht="15.75" customHeight="1" x14ac:dyDescent="0.2">
      <c r="A481" s="97"/>
      <c r="B481" s="139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101"/>
    </row>
    <row r="482" spans="1:19" ht="15.75" customHeight="1" x14ac:dyDescent="0.2">
      <c r="A482" s="97"/>
      <c r="B482" s="139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101"/>
    </row>
    <row r="483" spans="1:19" ht="15.75" customHeight="1" x14ac:dyDescent="0.2">
      <c r="A483" s="97"/>
      <c r="B483" s="139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101"/>
    </row>
    <row r="484" spans="1:19" ht="15.75" customHeight="1" x14ac:dyDescent="0.2">
      <c r="A484" s="97"/>
      <c r="B484" s="139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101"/>
    </row>
    <row r="485" spans="1:19" ht="15.75" customHeight="1" x14ac:dyDescent="0.2">
      <c r="A485" s="97"/>
      <c r="B485" s="139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101"/>
    </row>
    <row r="486" spans="1:19" ht="15.75" customHeight="1" x14ac:dyDescent="0.2">
      <c r="A486" s="97"/>
      <c r="B486" s="139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101"/>
    </row>
    <row r="487" spans="1:19" ht="15.75" customHeight="1" x14ac:dyDescent="0.2">
      <c r="A487" s="97"/>
      <c r="B487" s="139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101"/>
    </row>
    <row r="488" spans="1:19" ht="15.75" customHeight="1" x14ac:dyDescent="0.2">
      <c r="A488" s="97"/>
      <c r="B488" s="139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101"/>
    </row>
    <row r="489" spans="1:19" ht="15.75" customHeight="1" x14ac:dyDescent="0.2">
      <c r="A489" s="97"/>
      <c r="B489" s="139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101"/>
    </row>
    <row r="490" spans="1:19" ht="15.75" customHeight="1" x14ac:dyDescent="0.2">
      <c r="A490" s="97"/>
      <c r="B490" s="139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101"/>
    </row>
    <row r="491" spans="1:19" ht="15.75" customHeight="1" x14ac:dyDescent="0.2">
      <c r="A491" s="97"/>
      <c r="B491" s="139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101"/>
    </row>
    <row r="492" spans="1:19" ht="15.75" customHeight="1" x14ac:dyDescent="0.2">
      <c r="A492" s="97"/>
      <c r="B492" s="139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101"/>
    </row>
    <row r="493" spans="1:19" ht="15.75" customHeight="1" x14ac:dyDescent="0.2">
      <c r="A493" s="97"/>
      <c r="B493" s="139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101"/>
    </row>
    <row r="494" spans="1:19" ht="15.75" customHeight="1" x14ac:dyDescent="0.2">
      <c r="A494" s="97"/>
      <c r="B494" s="139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101"/>
    </row>
    <row r="495" spans="1:19" ht="15.75" customHeight="1" x14ac:dyDescent="0.2">
      <c r="A495" s="97"/>
      <c r="B495" s="139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101"/>
    </row>
    <row r="496" spans="1:19" ht="15.75" customHeight="1" x14ac:dyDescent="0.2">
      <c r="A496" s="97"/>
      <c r="B496" s="139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101"/>
    </row>
    <row r="497" spans="1:19" ht="15.75" customHeight="1" x14ac:dyDescent="0.2">
      <c r="A497" s="97"/>
      <c r="B497" s="139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101"/>
    </row>
    <row r="498" spans="1:19" ht="15.75" customHeight="1" x14ac:dyDescent="0.2">
      <c r="A498" s="97"/>
      <c r="B498" s="139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101"/>
    </row>
    <row r="499" spans="1:19" ht="15.75" customHeight="1" x14ac:dyDescent="0.2">
      <c r="A499" s="97"/>
      <c r="B499" s="139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101"/>
    </row>
    <row r="500" spans="1:19" ht="15.75" customHeight="1" x14ac:dyDescent="0.2">
      <c r="A500" s="97"/>
      <c r="B500" s="139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101"/>
    </row>
    <row r="501" spans="1:19" ht="15.75" customHeight="1" x14ac:dyDescent="0.2">
      <c r="A501" s="97"/>
      <c r="B501" s="139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101"/>
    </row>
    <row r="502" spans="1:19" ht="15.75" customHeight="1" x14ac:dyDescent="0.2">
      <c r="A502" s="97"/>
      <c r="B502" s="139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101"/>
    </row>
    <row r="503" spans="1:19" ht="15.75" customHeight="1" x14ac:dyDescent="0.2">
      <c r="A503" s="97"/>
      <c r="B503" s="139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101"/>
    </row>
    <row r="504" spans="1:19" ht="15.75" customHeight="1" x14ac:dyDescent="0.2">
      <c r="A504" s="97"/>
      <c r="B504" s="139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101"/>
    </row>
    <row r="505" spans="1:19" ht="15.75" customHeight="1" x14ac:dyDescent="0.2">
      <c r="A505" s="97"/>
      <c r="B505" s="139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101"/>
    </row>
    <row r="506" spans="1:19" ht="15.75" customHeight="1" x14ac:dyDescent="0.2">
      <c r="A506" s="97"/>
      <c r="B506" s="139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101"/>
    </row>
    <row r="507" spans="1:19" ht="15.75" customHeight="1" x14ac:dyDescent="0.2">
      <c r="A507" s="97"/>
      <c r="B507" s="139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101"/>
    </row>
    <row r="508" spans="1:19" ht="15.75" customHeight="1" x14ac:dyDescent="0.2">
      <c r="A508" s="97"/>
      <c r="B508" s="139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101"/>
    </row>
    <row r="509" spans="1:19" ht="15.75" customHeight="1" x14ac:dyDescent="0.2">
      <c r="A509" s="97"/>
      <c r="B509" s="139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101"/>
    </row>
    <row r="510" spans="1:19" ht="15.75" customHeight="1" x14ac:dyDescent="0.2">
      <c r="A510" s="97"/>
      <c r="B510" s="139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101"/>
    </row>
    <row r="511" spans="1:19" ht="15.75" customHeight="1" x14ac:dyDescent="0.2">
      <c r="A511" s="97"/>
      <c r="B511" s="139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101"/>
    </row>
    <row r="512" spans="1:19" ht="15.75" customHeight="1" x14ac:dyDescent="0.2">
      <c r="A512" s="97"/>
      <c r="B512" s="139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101"/>
    </row>
    <row r="513" spans="1:19" ht="15.75" customHeight="1" x14ac:dyDescent="0.2">
      <c r="A513" s="97"/>
      <c r="B513" s="139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101"/>
    </row>
    <row r="514" spans="1:19" ht="15.75" customHeight="1" x14ac:dyDescent="0.2">
      <c r="A514" s="97"/>
      <c r="B514" s="139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101"/>
    </row>
    <row r="515" spans="1:19" ht="15.75" customHeight="1" x14ac:dyDescent="0.2">
      <c r="A515" s="97"/>
      <c r="B515" s="139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101"/>
    </row>
    <row r="516" spans="1:19" ht="15.75" customHeight="1" x14ac:dyDescent="0.2">
      <c r="A516" s="97"/>
      <c r="B516" s="139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101"/>
    </row>
    <row r="517" spans="1:19" ht="15.75" customHeight="1" x14ac:dyDescent="0.2">
      <c r="A517" s="97"/>
      <c r="B517" s="139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101"/>
    </row>
    <row r="518" spans="1:19" ht="15.75" customHeight="1" x14ac:dyDescent="0.2">
      <c r="A518" s="97"/>
      <c r="B518" s="139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101"/>
    </row>
    <row r="519" spans="1:19" ht="15.75" customHeight="1" x14ac:dyDescent="0.2">
      <c r="A519" s="97"/>
      <c r="B519" s="139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101"/>
    </row>
    <row r="520" spans="1:19" ht="15.75" customHeight="1" x14ac:dyDescent="0.2">
      <c r="A520" s="97"/>
      <c r="B520" s="139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101"/>
    </row>
    <row r="521" spans="1:19" ht="15.75" customHeight="1" x14ac:dyDescent="0.2">
      <c r="A521" s="97"/>
      <c r="B521" s="139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101"/>
    </row>
    <row r="522" spans="1:19" ht="15.75" customHeight="1" x14ac:dyDescent="0.2">
      <c r="A522" s="97"/>
      <c r="B522" s="139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101"/>
    </row>
    <row r="523" spans="1:19" ht="15.75" customHeight="1" x14ac:dyDescent="0.2">
      <c r="A523" s="97"/>
      <c r="B523" s="139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101"/>
    </row>
    <row r="524" spans="1:19" ht="15.75" customHeight="1" x14ac:dyDescent="0.2">
      <c r="A524" s="97"/>
      <c r="B524" s="139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101"/>
    </row>
    <row r="525" spans="1:19" ht="15.75" customHeight="1" x14ac:dyDescent="0.2">
      <c r="A525" s="97"/>
      <c r="B525" s="139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101"/>
    </row>
    <row r="526" spans="1:19" ht="15.75" customHeight="1" x14ac:dyDescent="0.2">
      <c r="A526" s="97"/>
      <c r="B526" s="139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101"/>
    </row>
    <row r="527" spans="1:19" ht="15.75" customHeight="1" x14ac:dyDescent="0.2">
      <c r="A527" s="97"/>
      <c r="B527" s="139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101"/>
    </row>
    <row r="528" spans="1:19" ht="15.75" customHeight="1" x14ac:dyDescent="0.2">
      <c r="A528" s="97"/>
      <c r="B528" s="139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101"/>
    </row>
    <row r="529" spans="1:19" ht="15.75" customHeight="1" x14ac:dyDescent="0.2">
      <c r="A529" s="97"/>
      <c r="B529" s="139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101"/>
    </row>
    <row r="530" spans="1:19" ht="15.75" customHeight="1" x14ac:dyDescent="0.2">
      <c r="A530" s="97"/>
      <c r="B530" s="139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101"/>
    </row>
    <row r="531" spans="1:19" ht="15.75" customHeight="1" x14ac:dyDescent="0.2">
      <c r="A531" s="97"/>
      <c r="B531" s="139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101"/>
    </row>
    <row r="532" spans="1:19" ht="15.75" customHeight="1" x14ac:dyDescent="0.2">
      <c r="A532" s="97"/>
      <c r="B532" s="139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101"/>
    </row>
    <row r="533" spans="1:19" ht="15.75" customHeight="1" x14ac:dyDescent="0.2">
      <c r="A533" s="97"/>
      <c r="B533" s="139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101"/>
    </row>
    <row r="534" spans="1:19" ht="15.75" customHeight="1" x14ac:dyDescent="0.2">
      <c r="A534" s="97"/>
      <c r="B534" s="139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101"/>
    </row>
    <row r="535" spans="1:19" ht="15.75" customHeight="1" x14ac:dyDescent="0.2">
      <c r="A535" s="97"/>
      <c r="B535" s="139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101"/>
    </row>
    <row r="536" spans="1:19" ht="15.75" customHeight="1" x14ac:dyDescent="0.2">
      <c r="A536" s="97"/>
      <c r="B536" s="139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101"/>
    </row>
    <row r="537" spans="1:19" ht="15.75" customHeight="1" x14ac:dyDescent="0.2">
      <c r="A537" s="97"/>
      <c r="B537" s="139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101"/>
    </row>
    <row r="538" spans="1:19" ht="15.75" customHeight="1" x14ac:dyDescent="0.2">
      <c r="A538" s="97"/>
      <c r="B538" s="139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101"/>
    </row>
    <row r="539" spans="1:19" ht="15.75" customHeight="1" x14ac:dyDescent="0.2">
      <c r="A539" s="97"/>
      <c r="B539" s="139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101"/>
    </row>
    <row r="540" spans="1:19" ht="15.75" customHeight="1" x14ac:dyDescent="0.2">
      <c r="A540" s="97"/>
      <c r="B540" s="139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101"/>
    </row>
    <row r="541" spans="1:19" ht="15.75" customHeight="1" x14ac:dyDescent="0.2">
      <c r="A541" s="97"/>
      <c r="B541" s="139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101"/>
    </row>
    <row r="542" spans="1:19" ht="15.75" customHeight="1" x14ac:dyDescent="0.2">
      <c r="A542" s="97"/>
      <c r="B542" s="139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101"/>
    </row>
    <row r="543" spans="1:19" ht="15.75" customHeight="1" x14ac:dyDescent="0.2">
      <c r="A543" s="97"/>
      <c r="B543" s="139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101"/>
    </row>
    <row r="544" spans="1:19" ht="15.75" customHeight="1" x14ac:dyDescent="0.2">
      <c r="A544" s="97"/>
      <c r="B544" s="139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101"/>
    </row>
    <row r="545" spans="1:19" ht="15.75" customHeight="1" x14ac:dyDescent="0.2">
      <c r="A545" s="97"/>
      <c r="B545" s="139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101"/>
    </row>
    <row r="546" spans="1:19" ht="15.75" customHeight="1" x14ac:dyDescent="0.2">
      <c r="A546" s="97"/>
      <c r="B546" s="139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101"/>
    </row>
    <row r="547" spans="1:19" ht="15.75" customHeight="1" x14ac:dyDescent="0.2">
      <c r="A547" s="97"/>
      <c r="B547" s="139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101"/>
    </row>
    <row r="548" spans="1:19" ht="15.75" customHeight="1" x14ac:dyDescent="0.2">
      <c r="A548" s="97"/>
      <c r="B548" s="139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101"/>
    </row>
    <row r="549" spans="1:19" ht="15.75" customHeight="1" x14ac:dyDescent="0.2">
      <c r="A549" s="97"/>
      <c r="B549" s="139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101"/>
    </row>
    <row r="550" spans="1:19" ht="15.75" customHeight="1" x14ac:dyDescent="0.2">
      <c r="A550" s="97"/>
      <c r="B550" s="139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101"/>
    </row>
    <row r="551" spans="1:19" ht="15.75" customHeight="1" x14ac:dyDescent="0.2">
      <c r="A551" s="97"/>
      <c r="B551" s="139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101"/>
    </row>
    <row r="552" spans="1:19" ht="15.75" customHeight="1" x14ac:dyDescent="0.2">
      <c r="A552" s="97"/>
      <c r="B552" s="139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101"/>
    </row>
    <row r="553" spans="1:19" ht="15.75" customHeight="1" x14ac:dyDescent="0.2">
      <c r="A553" s="97"/>
      <c r="B553" s="139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101"/>
    </row>
    <row r="554" spans="1:19" ht="15.75" customHeight="1" x14ac:dyDescent="0.2">
      <c r="A554" s="97"/>
      <c r="B554" s="139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101"/>
    </row>
    <row r="555" spans="1:19" ht="15.75" customHeight="1" x14ac:dyDescent="0.2">
      <c r="A555" s="97"/>
      <c r="B555" s="139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101"/>
    </row>
    <row r="556" spans="1:19" ht="15.75" customHeight="1" x14ac:dyDescent="0.2">
      <c r="A556" s="97"/>
      <c r="B556" s="139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101"/>
    </row>
    <row r="557" spans="1:19" ht="15.75" customHeight="1" x14ac:dyDescent="0.2">
      <c r="A557" s="97"/>
      <c r="B557" s="139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101"/>
    </row>
    <row r="558" spans="1:19" ht="15.75" customHeight="1" x14ac:dyDescent="0.2">
      <c r="A558" s="97"/>
      <c r="B558" s="139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101"/>
    </row>
    <row r="559" spans="1:19" ht="15.75" customHeight="1" x14ac:dyDescent="0.2">
      <c r="A559" s="97"/>
      <c r="B559" s="139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101"/>
    </row>
    <row r="560" spans="1:19" ht="15.75" customHeight="1" x14ac:dyDescent="0.2">
      <c r="A560" s="97"/>
      <c r="B560" s="139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101"/>
    </row>
    <row r="561" spans="1:19" ht="15.75" customHeight="1" x14ac:dyDescent="0.2">
      <c r="A561" s="97"/>
      <c r="B561" s="139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101"/>
    </row>
    <row r="562" spans="1:19" ht="15.75" customHeight="1" x14ac:dyDescent="0.2">
      <c r="A562" s="97"/>
      <c r="B562" s="139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101"/>
    </row>
    <row r="563" spans="1:19" ht="15.75" customHeight="1" x14ac:dyDescent="0.2">
      <c r="A563" s="97"/>
      <c r="B563" s="139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101"/>
    </row>
    <row r="564" spans="1:19" ht="15.75" customHeight="1" x14ac:dyDescent="0.2">
      <c r="A564" s="97"/>
      <c r="B564" s="139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101"/>
    </row>
    <row r="565" spans="1:19" ht="15.75" customHeight="1" x14ac:dyDescent="0.2">
      <c r="A565" s="97"/>
      <c r="B565" s="139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101"/>
    </row>
    <row r="566" spans="1:19" ht="15.75" customHeight="1" x14ac:dyDescent="0.2">
      <c r="A566" s="97"/>
      <c r="B566" s="139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101"/>
    </row>
    <row r="567" spans="1:19" ht="15.75" customHeight="1" x14ac:dyDescent="0.2">
      <c r="A567" s="97"/>
      <c r="B567" s="139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101"/>
    </row>
    <row r="568" spans="1:19" ht="15.75" customHeight="1" x14ac:dyDescent="0.2">
      <c r="A568" s="97"/>
      <c r="B568" s="139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101"/>
    </row>
    <row r="569" spans="1:19" ht="15.75" customHeight="1" x14ac:dyDescent="0.2">
      <c r="A569" s="97"/>
      <c r="B569" s="139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101"/>
    </row>
    <row r="570" spans="1:19" ht="15.75" customHeight="1" x14ac:dyDescent="0.2">
      <c r="A570" s="97"/>
      <c r="B570" s="139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101"/>
    </row>
    <row r="571" spans="1:19" ht="15.75" customHeight="1" x14ac:dyDescent="0.2">
      <c r="A571" s="97"/>
      <c r="B571" s="139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101"/>
    </row>
    <row r="572" spans="1:19" ht="15.75" customHeight="1" x14ac:dyDescent="0.2">
      <c r="A572" s="97"/>
      <c r="B572" s="139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101"/>
    </row>
    <row r="573" spans="1:19" ht="15.75" customHeight="1" x14ac:dyDescent="0.2">
      <c r="A573" s="97"/>
      <c r="B573" s="139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101"/>
    </row>
    <row r="574" spans="1:19" ht="15.75" customHeight="1" x14ac:dyDescent="0.2">
      <c r="A574" s="97"/>
      <c r="B574" s="139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101"/>
    </row>
    <row r="575" spans="1:19" ht="15.75" customHeight="1" x14ac:dyDescent="0.2">
      <c r="A575" s="97"/>
      <c r="B575" s="139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101"/>
    </row>
    <row r="576" spans="1:19" ht="15.75" customHeight="1" x14ac:dyDescent="0.2">
      <c r="A576" s="97"/>
      <c r="B576" s="139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101"/>
    </row>
    <row r="577" spans="1:19" ht="15.75" customHeight="1" x14ac:dyDescent="0.2">
      <c r="A577" s="97"/>
      <c r="B577" s="139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101"/>
    </row>
    <row r="578" spans="1:19" ht="15.75" customHeight="1" x14ac:dyDescent="0.2">
      <c r="A578" s="97"/>
      <c r="B578" s="139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101"/>
    </row>
    <row r="579" spans="1:19" ht="15.75" customHeight="1" x14ac:dyDescent="0.2">
      <c r="A579" s="97"/>
      <c r="B579" s="139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101"/>
    </row>
    <row r="580" spans="1:19" ht="15.75" customHeight="1" x14ac:dyDescent="0.2">
      <c r="A580" s="97"/>
      <c r="B580" s="139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101"/>
    </row>
    <row r="581" spans="1:19" ht="15.75" customHeight="1" x14ac:dyDescent="0.2">
      <c r="A581" s="97"/>
      <c r="B581" s="139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101"/>
    </row>
    <row r="582" spans="1:19" ht="15.75" customHeight="1" x14ac:dyDescent="0.2">
      <c r="A582" s="97"/>
      <c r="B582" s="139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101"/>
    </row>
    <row r="583" spans="1:19" ht="15.75" customHeight="1" x14ac:dyDescent="0.2">
      <c r="A583" s="97"/>
      <c r="B583" s="139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101"/>
    </row>
    <row r="584" spans="1:19" ht="15.75" customHeight="1" x14ac:dyDescent="0.2">
      <c r="A584" s="97"/>
      <c r="B584" s="139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101"/>
    </row>
    <row r="585" spans="1:19" ht="15.75" customHeight="1" x14ac:dyDescent="0.2">
      <c r="A585" s="97"/>
      <c r="B585" s="139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101"/>
    </row>
    <row r="586" spans="1:19" ht="15.75" customHeight="1" x14ac:dyDescent="0.2">
      <c r="A586" s="97"/>
      <c r="B586" s="139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101"/>
    </row>
    <row r="587" spans="1:19" ht="15.75" customHeight="1" x14ac:dyDescent="0.2">
      <c r="A587" s="97"/>
      <c r="B587" s="139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101"/>
    </row>
    <row r="588" spans="1:19" ht="15.75" customHeight="1" x14ac:dyDescent="0.2">
      <c r="A588" s="97"/>
      <c r="B588" s="139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101"/>
    </row>
    <row r="589" spans="1:19" ht="15.75" customHeight="1" x14ac:dyDescent="0.2">
      <c r="A589" s="97"/>
      <c r="B589" s="139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101"/>
    </row>
    <row r="590" spans="1:19" ht="15.75" customHeight="1" x14ac:dyDescent="0.2">
      <c r="A590" s="97"/>
      <c r="B590" s="139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101"/>
    </row>
    <row r="591" spans="1:19" ht="15.75" customHeight="1" x14ac:dyDescent="0.2">
      <c r="A591" s="97"/>
      <c r="B591" s="139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101"/>
    </row>
    <row r="592" spans="1:19" ht="15.75" customHeight="1" x14ac:dyDescent="0.2">
      <c r="A592" s="97"/>
      <c r="B592" s="139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101"/>
    </row>
    <row r="593" spans="1:19" ht="15.75" customHeight="1" x14ac:dyDescent="0.2">
      <c r="A593" s="97"/>
      <c r="B593" s="139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101"/>
    </row>
    <row r="594" spans="1:19" ht="15.75" customHeight="1" x14ac:dyDescent="0.2">
      <c r="A594" s="97"/>
      <c r="B594" s="139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101"/>
    </row>
    <row r="595" spans="1:19" ht="15.75" customHeight="1" x14ac:dyDescent="0.2">
      <c r="A595" s="97"/>
      <c r="B595" s="139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101"/>
    </row>
    <row r="596" spans="1:19" ht="15.75" customHeight="1" x14ac:dyDescent="0.2">
      <c r="A596" s="97"/>
      <c r="B596" s="139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101"/>
    </row>
    <row r="597" spans="1:19" ht="15.75" customHeight="1" x14ac:dyDescent="0.2">
      <c r="A597" s="97"/>
      <c r="B597" s="139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101"/>
    </row>
    <row r="598" spans="1:19" ht="15.75" customHeight="1" x14ac:dyDescent="0.2">
      <c r="A598" s="97"/>
      <c r="B598" s="139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101"/>
    </row>
    <row r="599" spans="1:19" ht="15.75" customHeight="1" x14ac:dyDescent="0.2">
      <c r="A599" s="97"/>
      <c r="B599" s="139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101"/>
    </row>
    <row r="600" spans="1:19" ht="15.75" customHeight="1" x14ac:dyDescent="0.2">
      <c r="A600" s="97"/>
      <c r="B600" s="139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101"/>
    </row>
    <row r="601" spans="1:19" ht="15.75" customHeight="1" x14ac:dyDescent="0.2">
      <c r="A601" s="97"/>
      <c r="B601" s="139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101"/>
    </row>
    <row r="602" spans="1:19" ht="15.75" customHeight="1" x14ac:dyDescent="0.2">
      <c r="A602" s="97"/>
      <c r="B602" s="139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101"/>
    </row>
    <row r="603" spans="1:19" ht="15.75" customHeight="1" x14ac:dyDescent="0.2">
      <c r="A603" s="97"/>
      <c r="B603" s="139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101"/>
    </row>
    <row r="604" spans="1:19" ht="15.75" customHeight="1" x14ac:dyDescent="0.2">
      <c r="A604" s="97"/>
      <c r="B604" s="139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101"/>
    </row>
    <row r="605" spans="1:19" ht="15.75" customHeight="1" x14ac:dyDescent="0.2">
      <c r="A605" s="97"/>
      <c r="B605" s="139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101"/>
    </row>
    <row r="606" spans="1:19" ht="15.75" customHeight="1" x14ac:dyDescent="0.2">
      <c r="A606" s="97"/>
      <c r="B606" s="139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101"/>
    </row>
    <row r="607" spans="1:19" ht="15.75" customHeight="1" x14ac:dyDescent="0.2">
      <c r="A607" s="97"/>
      <c r="B607" s="139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101"/>
    </row>
    <row r="608" spans="1:19" ht="15.75" customHeight="1" x14ac:dyDescent="0.2">
      <c r="A608" s="97"/>
      <c r="B608" s="139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101"/>
    </row>
    <row r="609" spans="1:19" ht="15.75" customHeight="1" x14ac:dyDescent="0.2">
      <c r="A609" s="97"/>
      <c r="B609" s="139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101"/>
    </row>
    <row r="610" spans="1:19" ht="15.75" customHeight="1" x14ac:dyDescent="0.2">
      <c r="A610" s="97"/>
      <c r="B610" s="139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101"/>
    </row>
    <row r="611" spans="1:19" ht="15.75" customHeight="1" x14ac:dyDescent="0.2">
      <c r="A611" s="97"/>
      <c r="B611" s="139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101"/>
    </row>
    <row r="612" spans="1:19" ht="15.75" customHeight="1" x14ac:dyDescent="0.2">
      <c r="A612" s="97"/>
      <c r="B612" s="139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101"/>
    </row>
    <row r="613" spans="1:19" ht="15.75" customHeight="1" x14ac:dyDescent="0.2">
      <c r="A613" s="97"/>
      <c r="B613" s="139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101"/>
    </row>
    <row r="614" spans="1:19" ht="15.75" customHeight="1" x14ac:dyDescent="0.2">
      <c r="A614" s="97"/>
      <c r="B614" s="139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101"/>
    </row>
    <row r="615" spans="1:19" ht="15.75" customHeight="1" x14ac:dyDescent="0.2">
      <c r="A615" s="97"/>
      <c r="B615" s="139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101"/>
    </row>
    <row r="616" spans="1:19" ht="15.75" customHeight="1" x14ac:dyDescent="0.2">
      <c r="A616" s="97"/>
      <c r="B616" s="139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101"/>
    </row>
    <row r="617" spans="1:19" ht="15.75" customHeight="1" x14ac:dyDescent="0.2">
      <c r="A617" s="97"/>
      <c r="B617" s="139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101"/>
    </row>
    <row r="618" spans="1:19" ht="15.75" customHeight="1" x14ac:dyDescent="0.2">
      <c r="A618" s="97"/>
      <c r="B618" s="139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101"/>
    </row>
    <row r="619" spans="1:19" ht="15.75" customHeight="1" x14ac:dyDescent="0.2">
      <c r="A619" s="97"/>
      <c r="B619" s="139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101"/>
    </row>
    <row r="620" spans="1:19" ht="15.75" customHeight="1" x14ac:dyDescent="0.2">
      <c r="A620" s="97"/>
      <c r="B620" s="139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101"/>
    </row>
    <row r="621" spans="1:19" ht="15.75" customHeight="1" x14ac:dyDescent="0.2">
      <c r="A621" s="97"/>
      <c r="B621" s="139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101"/>
    </row>
    <row r="622" spans="1:19" ht="15.75" customHeight="1" x14ac:dyDescent="0.2">
      <c r="A622" s="97"/>
      <c r="B622" s="139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101"/>
    </row>
    <row r="623" spans="1:19" ht="15.75" customHeight="1" x14ac:dyDescent="0.2">
      <c r="A623" s="97"/>
      <c r="B623" s="139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101"/>
    </row>
    <row r="624" spans="1:19" ht="15.75" customHeight="1" x14ac:dyDescent="0.2">
      <c r="A624" s="97"/>
      <c r="B624" s="139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101"/>
    </row>
    <row r="625" spans="1:19" ht="15.75" customHeight="1" x14ac:dyDescent="0.2">
      <c r="A625" s="97"/>
      <c r="B625" s="139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101"/>
    </row>
    <row r="626" spans="1:19" ht="15.75" customHeight="1" x14ac:dyDescent="0.2">
      <c r="A626" s="97"/>
      <c r="B626" s="139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101"/>
    </row>
    <row r="627" spans="1:19" ht="15.75" customHeight="1" x14ac:dyDescent="0.2">
      <c r="A627" s="97"/>
      <c r="B627" s="139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101"/>
    </row>
    <row r="628" spans="1:19" ht="15.75" customHeight="1" x14ac:dyDescent="0.2">
      <c r="A628" s="97"/>
      <c r="B628" s="139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101"/>
    </row>
    <row r="629" spans="1:19" ht="15.75" customHeight="1" x14ac:dyDescent="0.2">
      <c r="A629" s="97"/>
      <c r="B629" s="139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101"/>
    </row>
    <row r="630" spans="1:19" ht="15.75" customHeight="1" x14ac:dyDescent="0.2">
      <c r="A630" s="97"/>
      <c r="B630" s="139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101"/>
    </row>
    <row r="631" spans="1:19" ht="15.75" customHeight="1" x14ac:dyDescent="0.2">
      <c r="A631" s="97"/>
      <c r="B631" s="139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101"/>
    </row>
    <row r="632" spans="1:19" ht="15.75" customHeight="1" x14ac:dyDescent="0.2">
      <c r="A632" s="97"/>
      <c r="B632" s="139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101"/>
    </row>
    <row r="633" spans="1:19" ht="15.75" customHeight="1" x14ac:dyDescent="0.2">
      <c r="A633" s="97"/>
      <c r="B633" s="139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101"/>
    </row>
    <row r="634" spans="1:19" ht="15.75" customHeight="1" x14ac:dyDescent="0.2">
      <c r="A634" s="97"/>
      <c r="B634" s="139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101"/>
    </row>
    <row r="635" spans="1:19" ht="15.75" customHeight="1" x14ac:dyDescent="0.2">
      <c r="A635" s="97"/>
      <c r="B635" s="139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101"/>
    </row>
    <row r="636" spans="1:19" ht="15.75" customHeight="1" x14ac:dyDescent="0.2">
      <c r="A636" s="97"/>
      <c r="B636" s="139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101"/>
    </row>
    <row r="637" spans="1:19" ht="15.75" customHeight="1" x14ac:dyDescent="0.2">
      <c r="A637" s="97"/>
      <c r="B637" s="139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101"/>
    </row>
    <row r="638" spans="1:19" ht="15.75" customHeight="1" x14ac:dyDescent="0.2">
      <c r="A638" s="97"/>
      <c r="B638" s="139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101"/>
    </row>
    <row r="639" spans="1:19" ht="15.75" customHeight="1" x14ac:dyDescent="0.2">
      <c r="A639" s="97"/>
      <c r="B639" s="139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101"/>
    </row>
    <row r="640" spans="1:19" ht="15.75" customHeight="1" x14ac:dyDescent="0.2">
      <c r="A640" s="97"/>
      <c r="B640" s="139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101"/>
    </row>
    <row r="641" spans="1:19" ht="15.75" customHeight="1" x14ac:dyDescent="0.2">
      <c r="A641" s="97"/>
      <c r="B641" s="139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101"/>
    </row>
    <row r="642" spans="1:19" ht="15.75" customHeight="1" x14ac:dyDescent="0.2">
      <c r="A642" s="97"/>
      <c r="B642" s="139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101"/>
    </row>
    <row r="643" spans="1:19" ht="15.75" customHeight="1" x14ac:dyDescent="0.2">
      <c r="A643" s="97"/>
      <c r="B643" s="139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101"/>
    </row>
    <row r="644" spans="1:19" ht="15.75" customHeight="1" x14ac:dyDescent="0.2">
      <c r="A644" s="97"/>
      <c r="B644" s="139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101"/>
    </row>
    <row r="645" spans="1:19" ht="15.75" customHeight="1" x14ac:dyDescent="0.2">
      <c r="A645" s="97"/>
      <c r="B645" s="139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101"/>
    </row>
    <row r="646" spans="1:19" ht="15.75" customHeight="1" x14ac:dyDescent="0.2">
      <c r="A646" s="97"/>
      <c r="B646" s="139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101"/>
    </row>
    <row r="647" spans="1:19" ht="15.75" customHeight="1" x14ac:dyDescent="0.2">
      <c r="A647" s="97"/>
      <c r="B647" s="139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101"/>
    </row>
    <row r="648" spans="1:19" ht="15.75" customHeight="1" x14ac:dyDescent="0.2">
      <c r="A648" s="97"/>
      <c r="B648" s="139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101"/>
    </row>
    <row r="649" spans="1:19" ht="15.75" customHeight="1" x14ac:dyDescent="0.2">
      <c r="A649" s="97"/>
      <c r="B649" s="139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101"/>
    </row>
    <row r="650" spans="1:19" ht="15.75" customHeight="1" x14ac:dyDescent="0.2">
      <c r="A650" s="97"/>
      <c r="B650" s="139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101"/>
    </row>
    <row r="651" spans="1:19" ht="15.75" customHeight="1" x14ac:dyDescent="0.2">
      <c r="A651" s="97"/>
      <c r="B651" s="139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101"/>
    </row>
    <row r="652" spans="1:19" ht="15.75" customHeight="1" x14ac:dyDescent="0.2">
      <c r="A652" s="97"/>
      <c r="B652" s="139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101"/>
    </row>
    <row r="653" spans="1:19" ht="15.75" customHeight="1" x14ac:dyDescent="0.2">
      <c r="A653" s="97"/>
      <c r="B653" s="139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101"/>
    </row>
    <row r="654" spans="1:19" ht="15.75" customHeight="1" x14ac:dyDescent="0.2">
      <c r="A654" s="97"/>
      <c r="B654" s="139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101"/>
    </row>
    <row r="655" spans="1:19" ht="15.75" customHeight="1" x14ac:dyDescent="0.2">
      <c r="A655" s="97"/>
      <c r="B655" s="139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101"/>
    </row>
    <row r="656" spans="1:19" ht="15.75" customHeight="1" x14ac:dyDescent="0.2">
      <c r="A656" s="97"/>
      <c r="B656" s="139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101"/>
    </row>
    <row r="657" spans="1:19" ht="15.75" customHeight="1" x14ac:dyDescent="0.2">
      <c r="A657" s="97"/>
      <c r="B657" s="139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101"/>
    </row>
    <row r="658" spans="1:19" ht="15.75" customHeight="1" x14ac:dyDescent="0.2">
      <c r="A658" s="97"/>
      <c r="B658" s="139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101"/>
    </row>
    <row r="659" spans="1:19" ht="15.75" customHeight="1" x14ac:dyDescent="0.2">
      <c r="A659" s="97"/>
      <c r="B659" s="139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101"/>
    </row>
    <row r="660" spans="1:19" ht="15.75" customHeight="1" x14ac:dyDescent="0.2">
      <c r="A660" s="97"/>
      <c r="B660" s="139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101"/>
    </row>
    <row r="661" spans="1:19" ht="15.75" customHeight="1" x14ac:dyDescent="0.2">
      <c r="A661" s="97"/>
      <c r="B661" s="139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101"/>
    </row>
    <row r="662" spans="1:19" ht="15.75" customHeight="1" x14ac:dyDescent="0.2">
      <c r="A662" s="97"/>
      <c r="B662" s="139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101"/>
    </row>
    <row r="663" spans="1:19" ht="15.75" customHeight="1" x14ac:dyDescent="0.2">
      <c r="A663" s="97"/>
      <c r="B663" s="139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101"/>
    </row>
    <row r="664" spans="1:19" ht="15.75" customHeight="1" x14ac:dyDescent="0.2">
      <c r="A664" s="97"/>
      <c r="B664" s="139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101"/>
    </row>
    <row r="665" spans="1:19" ht="15.75" customHeight="1" x14ac:dyDescent="0.2">
      <c r="A665" s="97"/>
      <c r="B665" s="139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101"/>
    </row>
    <row r="666" spans="1:19" ht="15.75" customHeight="1" x14ac:dyDescent="0.2">
      <c r="A666" s="97"/>
      <c r="B666" s="139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101"/>
    </row>
    <row r="667" spans="1:19" ht="15.75" customHeight="1" x14ac:dyDescent="0.2">
      <c r="A667" s="97"/>
      <c r="B667" s="139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101"/>
    </row>
    <row r="668" spans="1:19" ht="15.75" customHeight="1" x14ac:dyDescent="0.2">
      <c r="A668" s="97"/>
      <c r="B668" s="139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101"/>
    </row>
    <row r="669" spans="1:19" ht="15.75" customHeight="1" x14ac:dyDescent="0.2">
      <c r="A669" s="97"/>
      <c r="B669" s="139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101"/>
    </row>
    <row r="670" spans="1:19" ht="15.75" customHeight="1" x14ac:dyDescent="0.2">
      <c r="A670" s="97"/>
      <c r="B670" s="139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101"/>
    </row>
    <row r="671" spans="1:19" ht="15.75" customHeight="1" x14ac:dyDescent="0.2">
      <c r="A671" s="97"/>
      <c r="B671" s="139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101"/>
    </row>
    <row r="672" spans="1:19" ht="15.75" customHeight="1" x14ac:dyDescent="0.2">
      <c r="A672" s="97"/>
      <c r="B672" s="139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101"/>
    </row>
    <row r="673" spans="1:19" ht="15.75" customHeight="1" x14ac:dyDescent="0.2">
      <c r="A673" s="97"/>
      <c r="B673" s="139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101"/>
    </row>
    <row r="674" spans="1:19" ht="15.75" customHeight="1" x14ac:dyDescent="0.2">
      <c r="A674" s="97"/>
      <c r="B674" s="139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101"/>
    </row>
    <row r="675" spans="1:19" ht="15.75" customHeight="1" x14ac:dyDescent="0.2">
      <c r="A675" s="97"/>
      <c r="B675" s="139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101"/>
    </row>
    <row r="676" spans="1:19" ht="15.75" customHeight="1" x14ac:dyDescent="0.2">
      <c r="A676" s="97"/>
      <c r="B676" s="139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101"/>
    </row>
    <row r="677" spans="1:19" ht="15.75" customHeight="1" x14ac:dyDescent="0.2">
      <c r="A677" s="97"/>
      <c r="B677" s="139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101"/>
    </row>
    <row r="678" spans="1:19" ht="15.75" customHeight="1" x14ac:dyDescent="0.2">
      <c r="A678" s="97"/>
      <c r="B678" s="139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101"/>
    </row>
    <row r="679" spans="1:19" ht="15.75" customHeight="1" x14ac:dyDescent="0.2">
      <c r="A679" s="97"/>
      <c r="B679" s="139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101"/>
    </row>
    <row r="680" spans="1:19" ht="15.75" customHeight="1" x14ac:dyDescent="0.2">
      <c r="A680" s="97"/>
      <c r="B680" s="139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101"/>
    </row>
    <row r="681" spans="1:19" ht="15.75" customHeight="1" x14ac:dyDescent="0.2">
      <c r="A681" s="97"/>
      <c r="B681" s="139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101"/>
    </row>
    <row r="682" spans="1:19" ht="15.75" customHeight="1" x14ac:dyDescent="0.2">
      <c r="A682" s="97"/>
      <c r="B682" s="139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101"/>
    </row>
    <row r="683" spans="1:19" ht="15.75" customHeight="1" x14ac:dyDescent="0.2">
      <c r="A683" s="97"/>
      <c r="B683" s="139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101"/>
    </row>
    <row r="684" spans="1:19" ht="15.75" customHeight="1" x14ac:dyDescent="0.2">
      <c r="A684" s="97"/>
      <c r="B684" s="139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101"/>
    </row>
    <row r="685" spans="1:19" ht="15.75" customHeight="1" x14ac:dyDescent="0.2">
      <c r="A685" s="97"/>
      <c r="B685" s="139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101"/>
    </row>
    <row r="686" spans="1:19" ht="15.75" customHeight="1" x14ac:dyDescent="0.2">
      <c r="A686" s="97"/>
      <c r="B686" s="139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101"/>
    </row>
    <row r="687" spans="1:19" ht="15.75" customHeight="1" x14ac:dyDescent="0.2">
      <c r="A687" s="97"/>
      <c r="B687" s="139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101"/>
    </row>
    <row r="688" spans="1:19" ht="15.75" customHeight="1" x14ac:dyDescent="0.2">
      <c r="A688" s="97"/>
      <c r="B688" s="139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101"/>
    </row>
    <row r="689" spans="1:19" ht="15.75" customHeight="1" x14ac:dyDescent="0.2">
      <c r="A689" s="97"/>
      <c r="B689" s="139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101"/>
    </row>
    <row r="690" spans="1:19" ht="15.75" customHeight="1" x14ac:dyDescent="0.2">
      <c r="A690" s="97"/>
      <c r="B690" s="139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101"/>
    </row>
    <row r="691" spans="1:19" ht="15.75" customHeight="1" x14ac:dyDescent="0.2">
      <c r="A691" s="97"/>
      <c r="B691" s="139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101"/>
    </row>
    <row r="692" spans="1:19" ht="15.75" customHeight="1" x14ac:dyDescent="0.2">
      <c r="A692" s="97"/>
      <c r="B692" s="139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101"/>
    </row>
    <row r="693" spans="1:19" ht="15.75" customHeight="1" x14ac:dyDescent="0.2">
      <c r="A693" s="97"/>
      <c r="B693" s="139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101"/>
    </row>
    <row r="694" spans="1:19" ht="15.75" customHeight="1" x14ac:dyDescent="0.2">
      <c r="A694" s="97"/>
      <c r="B694" s="139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101"/>
    </row>
    <row r="695" spans="1:19" ht="15.75" customHeight="1" x14ac:dyDescent="0.2">
      <c r="A695" s="97"/>
      <c r="B695" s="139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101"/>
    </row>
    <row r="696" spans="1:19" ht="15.75" customHeight="1" x14ac:dyDescent="0.2">
      <c r="A696" s="97"/>
      <c r="B696" s="139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101"/>
    </row>
    <row r="697" spans="1:19" ht="15.75" customHeight="1" x14ac:dyDescent="0.2">
      <c r="A697" s="97"/>
      <c r="B697" s="139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101"/>
    </row>
    <row r="698" spans="1:19" ht="15.75" customHeight="1" x14ac:dyDescent="0.2">
      <c r="A698" s="97"/>
      <c r="B698" s="139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101"/>
    </row>
    <row r="699" spans="1:19" ht="15.75" customHeight="1" x14ac:dyDescent="0.2">
      <c r="A699" s="97"/>
      <c r="B699" s="139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101"/>
    </row>
    <row r="700" spans="1:19" ht="15.75" customHeight="1" x14ac:dyDescent="0.2">
      <c r="A700" s="97"/>
      <c r="B700" s="139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101"/>
    </row>
    <row r="701" spans="1:19" ht="15.75" customHeight="1" x14ac:dyDescent="0.2">
      <c r="A701" s="97"/>
      <c r="B701" s="139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101"/>
    </row>
    <row r="702" spans="1:19" ht="15.75" customHeight="1" x14ac:dyDescent="0.2">
      <c r="A702" s="97"/>
      <c r="B702" s="139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101"/>
    </row>
    <row r="703" spans="1:19" ht="15.75" customHeight="1" x14ac:dyDescent="0.2">
      <c r="A703" s="97"/>
      <c r="B703" s="139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101"/>
    </row>
    <row r="704" spans="1:19" ht="15.75" customHeight="1" x14ac:dyDescent="0.2">
      <c r="A704" s="97"/>
      <c r="B704" s="139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101"/>
    </row>
    <row r="705" spans="1:19" ht="15.75" customHeight="1" x14ac:dyDescent="0.2">
      <c r="A705" s="97"/>
      <c r="B705" s="139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101"/>
    </row>
    <row r="706" spans="1:19" ht="15.75" customHeight="1" x14ac:dyDescent="0.2">
      <c r="A706" s="97"/>
      <c r="B706" s="139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101"/>
    </row>
    <row r="707" spans="1:19" ht="15.75" customHeight="1" x14ac:dyDescent="0.2">
      <c r="A707" s="97"/>
      <c r="B707" s="139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101"/>
    </row>
    <row r="708" spans="1:19" ht="15.75" customHeight="1" x14ac:dyDescent="0.2">
      <c r="A708" s="97"/>
      <c r="B708" s="139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101"/>
    </row>
    <row r="709" spans="1:19" ht="15.75" customHeight="1" x14ac:dyDescent="0.2">
      <c r="A709" s="97"/>
      <c r="B709" s="139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101"/>
    </row>
    <row r="710" spans="1:19" ht="15.75" customHeight="1" x14ac:dyDescent="0.2">
      <c r="A710" s="97"/>
      <c r="B710" s="139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101"/>
    </row>
    <row r="711" spans="1:19" ht="15.75" customHeight="1" x14ac:dyDescent="0.2">
      <c r="A711" s="97"/>
      <c r="B711" s="139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101"/>
    </row>
    <row r="712" spans="1:19" ht="15.75" customHeight="1" x14ac:dyDescent="0.2">
      <c r="A712" s="97"/>
      <c r="B712" s="139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101"/>
    </row>
    <row r="713" spans="1:19" ht="15.75" customHeight="1" x14ac:dyDescent="0.2">
      <c r="A713" s="97"/>
      <c r="B713" s="139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101"/>
    </row>
    <row r="714" spans="1:19" ht="15.75" customHeight="1" x14ac:dyDescent="0.2">
      <c r="A714" s="97"/>
      <c r="B714" s="139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101"/>
    </row>
    <row r="715" spans="1:19" ht="15.75" customHeight="1" x14ac:dyDescent="0.2">
      <c r="A715" s="97"/>
      <c r="B715" s="139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101"/>
    </row>
    <row r="716" spans="1:19" ht="15.75" customHeight="1" x14ac:dyDescent="0.2">
      <c r="A716" s="97"/>
      <c r="B716" s="139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101"/>
    </row>
    <row r="717" spans="1:19" ht="15.75" customHeight="1" x14ac:dyDescent="0.2">
      <c r="A717" s="97"/>
      <c r="B717" s="139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101"/>
    </row>
    <row r="718" spans="1:19" ht="15.75" customHeight="1" x14ac:dyDescent="0.2">
      <c r="A718" s="97"/>
      <c r="B718" s="139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101"/>
    </row>
    <row r="719" spans="1:19" ht="15.75" customHeight="1" x14ac:dyDescent="0.2">
      <c r="A719" s="97"/>
      <c r="B719" s="139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101"/>
    </row>
    <row r="720" spans="1:19" ht="15.75" customHeight="1" x14ac:dyDescent="0.2">
      <c r="A720" s="97"/>
      <c r="B720" s="139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101"/>
    </row>
    <row r="721" spans="1:19" ht="15.75" customHeight="1" x14ac:dyDescent="0.2">
      <c r="A721" s="97"/>
      <c r="B721" s="139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101"/>
    </row>
    <row r="722" spans="1:19" ht="15.75" customHeight="1" x14ac:dyDescent="0.2">
      <c r="A722" s="97"/>
      <c r="B722" s="139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101"/>
    </row>
    <row r="723" spans="1:19" ht="15.75" customHeight="1" x14ac:dyDescent="0.2">
      <c r="A723" s="97"/>
      <c r="B723" s="139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101"/>
    </row>
    <row r="724" spans="1:19" ht="15.75" customHeight="1" x14ac:dyDescent="0.2">
      <c r="A724" s="97"/>
      <c r="B724" s="139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101"/>
    </row>
    <row r="725" spans="1:19" ht="15.75" customHeight="1" x14ac:dyDescent="0.2">
      <c r="A725" s="97"/>
      <c r="B725" s="139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101"/>
    </row>
    <row r="726" spans="1:19" ht="15.75" customHeight="1" x14ac:dyDescent="0.2">
      <c r="A726" s="97"/>
      <c r="B726" s="139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101"/>
    </row>
    <row r="727" spans="1:19" ht="15.75" customHeight="1" x14ac:dyDescent="0.2">
      <c r="A727" s="97"/>
      <c r="B727" s="139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101"/>
    </row>
    <row r="728" spans="1:19" ht="15.75" customHeight="1" x14ac:dyDescent="0.2">
      <c r="A728" s="97"/>
      <c r="B728" s="139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101"/>
    </row>
    <row r="729" spans="1:19" ht="15.75" customHeight="1" x14ac:dyDescent="0.2">
      <c r="A729" s="97"/>
      <c r="B729" s="139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101"/>
    </row>
    <row r="730" spans="1:19" ht="15.75" customHeight="1" x14ac:dyDescent="0.2">
      <c r="A730" s="97"/>
      <c r="B730" s="139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101"/>
    </row>
    <row r="731" spans="1:19" ht="15.75" customHeight="1" x14ac:dyDescent="0.2">
      <c r="A731" s="97"/>
      <c r="B731" s="139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101"/>
    </row>
    <row r="732" spans="1:19" ht="15.75" customHeight="1" x14ac:dyDescent="0.2">
      <c r="A732" s="97"/>
      <c r="B732" s="139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101"/>
    </row>
    <row r="733" spans="1:19" ht="15.75" customHeight="1" x14ac:dyDescent="0.2">
      <c r="A733" s="97"/>
      <c r="B733" s="139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101"/>
    </row>
    <row r="734" spans="1:19" ht="15.75" customHeight="1" x14ac:dyDescent="0.2">
      <c r="A734" s="97"/>
      <c r="B734" s="139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101"/>
    </row>
    <row r="735" spans="1:19" ht="15.75" customHeight="1" x14ac:dyDescent="0.2">
      <c r="A735" s="97"/>
      <c r="B735" s="139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101"/>
    </row>
    <row r="736" spans="1:19" ht="15.75" customHeight="1" x14ac:dyDescent="0.2">
      <c r="A736" s="97"/>
      <c r="B736" s="139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101"/>
    </row>
    <row r="737" spans="1:19" ht="15.75" customHeight="1" x14ac:dyDescent="0.2">
      <c r="A737" s="97"/>
      <c r="B737" s="139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101"/>
    </row>
    <row r="738" spans="1:19" ht="15.75" customHeight="1" x14ac:dyDescent="0.2">
      <c r="A738" s="97"/>
      <c r="B738" s="139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101"/>
    </row>
    <row r="739" spans="1:19" ht="15.75" customHeight="1" x14ac:dyDescent="0.2">
      <c r="A739" s="97"/>
      <c r="B739" s="139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101"/>
    </row>
    <row r="740" spans="1:19" ht="15.75" customHeight="1" x14ac:dyDescent="0.2">
      <c r="A740" s="97"/>
      <c r="B740" s="139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101"/>
    </row>
    <row r="741" spans="1:19" ht="15.75" customHeight="1" x14ac:dyDescent="0.2">
      <c r="A741" s="97"/>
      <c r="B741" s="139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101"/>
    </row>
    <row r="742" spans="1:19" ht="15.75" customHeight="1" x14ac:dyDescent="0.2">
      <c r="A742" s="97"/>
      <c r="B742" s="139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101"/>
    </row>
    <row r="743" spans="1:19" ht="15.75" customHeight="1" x14ac:dyDescent="0.2">
      <c r="A743" s="97"/>
      <c r="B743" s="139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101"/>
    </row>
    <row r="744" spans="1:19" ht="15.75" customHeight="1" x14ac:dyDescent="0.2">
      <c r="A744" s="97"/>
      <c r="B744" s="139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101"/>
    </row>
    <row r="745" spans="1:19" ht="15.75" customHeight="1" x14ac:dyDescent="0.2">
      <c r="A745" s="97"/>
      <c r="B745" s="139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101"/>
    </row>
    <row r="746" spans="1:19" ht="15.75" customHeight="1" x14ac:dyDescent="0.2">
      <c r="A746" s="97"/>
      <c r="B746" s="139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101"/>
    </row>
    <row r="747" spans="1:19" ht="15.75" customHeight="1" x14ac:dyDescent="0.2">
      <c r="A747" s="97"/>
      <c r="B747" s="139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101"/>
    </row>
    <row r="748" spans="1:19" ht="15.75" customHeight="1" x14ac:dyDescent="0.2">
      <c r="A748" s="97"/>
      <c r="B748" s="139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101"/>
    </row>
    <row r="749" spans="1:19" ht="15.75" customHeight="1" x14ac:dyDescent="0.2">
      <c r="A749" s="97"/>
      <c r="B749" s="139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101"/>
    </row>
    <row r="750" spans="1:19" ht="15.75" customHeight="1" x14ac:dyDescent="0.2">
      <c r="A750" s="97"/>
      <c r="B750" s="139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101"/>
    </row>
    <row r="751" spans="1:19" ht="15.75" customHeight="1" x14ac:dyDescent="0.2">
      <c r="A751" s="97"/>
      <c r="B751" s="139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101"/>
    </row>
    <row r="752" spans="1:19" ht="15.75" customHeight="1" x14ac:dyDescent="0.2">
      <c r="A752" s="97"/>
      <c r="B752" s="139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101"/>
    </row>
    <row r="753" spans="1:19" ht="15.75" customHeight="1" x14ac:dyDescent="0.2">
      <c r="A753" s="97"/>
      <c r="B753" s="139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101"/>
    </row>
    <row r="754" spans="1:19" ht="15.75" customHeight="1" x14ac:dyDescent="0.2">
      <c r="A754" s="97"/>
      <c r="B754" s="139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101"/>
    </row>
    <row r="755" spans="1:19" ht="15.75" customHeight="1" x14ac:dyDescent="0.2">
      <c r="A755" s="97"/>
      <c r="B755" s="139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101"/>
    </row>
    <row r="756" spans="1:19" ht="15.75" customHeight="1" x14ac:dyDescent="0.2">
      <c r="A756" s="97"/>
      <c r="B756" s="139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101"/>
    </row>
    <row r="757" spans="1:19" ht="15.75" customHeight="1" x14ac:dyDescent="0.2">
      <c r="A757" s="97"/>
      <c r="B757" s="139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101"/>
    </row>
    <row r="758" spans="1:19" ht="15.75" customHeight="1" x14ac:dyDescent="0.2">
      <c r="A758" s="97"/>
      <c r="B758" s="139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101"/>
    </row>
    <row r="759" spans="1:19" ht="15.75" customHeight="1" x14ac:dyDescent="0.2">
      <c r="A759" s="97"/>
      <c r="B759" s="139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101"/>
    </row>
    <row r="760" spans="1:19" ht="15.75" customHeight="1" x14ac:dyDescent="0.2">
      <c r="A760" s="97"/>
      <c r="B760" s="139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101"/>
    </row>
    <row r="761" spans="1:19" ht="15.75" customHeight="1" x14ac:dyDescent="0.2">
      <c r="A761" s="97"/>
      <c r="B761" s="139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101"/>
    </row>
    <row r="762" spans="1:19" ht="15.75" customHeight="1" x14ac:dyDescent="0.2">
      <c r="A762" s="97"/>
      <c r="B762" s="139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101"/>
    </row>
    <row r="763" spans="1:19" ht="15.75" customHeight="1" x14ac:dyDescent="0.2">
      <c r="A763" s="97"/>
      <c r="B763" s="139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101"/>
    </row>
    <row r="764" spans="1:19" ht="15.75" customHeight="1" x14ac:dyDescent="0.2">
      <c r="A764" s="97"/>
      <c r="B764" s="139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101"/>
    </row>
    <row r="765" spans="1:19" ht="15.75" customHeight="1" x14ac:dyDescent="0.2">
      <c r="A765" s="97"/>
      <c r="B765" s="139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101"/>
    </row>
    <row r="766" spans="1:19" ht="15.75" customHeight="1" x14ac:dyDescent="0.2">
      <c r="A766" s="97"/>
      <c r="B766" s="139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101"/>
    </row>
    <row r="767" spans="1:19" ht="15.75" customHeight="1" x14ac:dyDescent="0.2">
      <c r="A767" s="97"/>
      <c r="B767" s="139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101"/>
    </row>
    <row r="768" spans="1:19" ht="15.75" customHeight="1" x14ac:dyDescent="0.2">
      <c r="A768" s="97"/>
      <c r="B768" s="139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101"/>
    </row>
    <row r="769" spans="1:19" ht="15.75" customHeight="1" x14ac:dyDescent="0.2">
      <c r="A769" s="97"/>
      <c r="B769" s="139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101"/>
    </row>
    <row r="770" spans="1:19" ht="15.75" customHeight="1" x14ac:dyDescent="0.2">
      <c r="A770" s="97"/>
      <c r="B770" s="139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101"/>
    </row>
    <row r="771" spans="1:19" ht="15.75" customHeight="1" x14ac:dyDescent="0.2">
      <c r="A771" s="97"/>
      <c r="B771" s="139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101"/>
    </row>
    <row r="772" spans="1:19" ht="15.75" customHeight="1" x14ac:dyDescent="0.2">
      <c r="A772" s="97"/>
      <c r="B772" s="139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101"/>
    </row>
    <row r="773" spans="1:19" ht="15.75" customHeight="1" x14ac:dyDescent="0.2">
      <c r="A773" s="97"/>
      <c r="B773" s="139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101"/>
    </row>
    <row r="774" spans="1:19" ht="15.75" customHeight="1" x14ac:dyDescent="0.2">
      <c r="A774" s="97"/>
      <c r="B774" s="139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101"/>
    </row>
    <row r="775" spans="1:19" ht="15.75" customHeight="1" x14ac:dyDescent="0.2">
      <c r="A775" s="97"/>
      <c r="B775" s="139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101"/>
    </row>
    <row r="776" spans="1:19" ht="15.75" customHeight="1" x14ac:dyDescent="0.2">
      <c r="A776" s="97"/>
      <c r="B776" s="139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101"/>
    </row>
    <row r="777" spans="1:19" ht="15.75" customHeight="1" x14ac:dyDescent="0.2">
      <c r="A777" s="97"/>
      <c r="B777" s="139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101"/>
    </row>
    <row r="778" spans="1:19" ht="15.75" customHeight="1" x14ac:dyDescent="0.2">
      <c r="A778" s="97"/>
      <c r="B778" s="139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101"/>
    </row>
    <row r="779" spans="1:19" ht="15.75" customHeight="1" x14ac:dyDescent="0.2">
      <c r="A779" s="97"/>
      <c r="B779" s="139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101"/>
    </row>
    <row r="780" spans="1:19" ht="15.75" customHeight="1" x14ac:dyDescent="0.2">
      <c r="A780" s="97"/>
      <c r="B780" s="139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101"/>
    </row>
    <row r="781" spans="1:19" ht="15.75" customHeight="1" x14ac:dyDescent="0.2">
      <c r="A781" s="97"/>
      <c r="B781" s="139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101"/>
    </row>
    <row r="782" spans="1:19" ht="15.75" customHeight="1" x14ac:dyDescent="0.2">
      <c r="A782" s="97"/>
      <c r="B782" s="139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101"/>
    </row>
    <row r="783" spans="1:19" ht="15.75" customHeight="1" x14ac:dyDescent="0.2">
      <c r="A783" s="97"/>
      <c r="B783" s="139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101"/>
    </row>
    <row r="784" spans="1:19" ht="15.75" customHeight="1" x14ac:dyDescent="0.2">
      <c r="A784" s="97"/>
      <c r="B784" s="139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101"/>
    </row>
    <row r="785" spans="1:19" ht="15.75" customHeight="1" x14ac:dyDescent="0.2">
      <c r="A785" s="97"/>
      <c r="B785" s="139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101"/>
    </row>
    <row r="786" spans="1:19" ht="15.75" customHeight="1" x14ac:dyDescent="0.2">
      <c r="A786" s="97"/>
      <c r="B786" s="139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101"/>
    </row>
    <row r="787" spans="1:19" ht="15.75" customHeight="1" x14ac:dyDescent="0.2">
      <c r="A787" s="97"/>
      <c r="B787" s="139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101"/>
    </row>
    <row r="788" spans="1:19" ht="15.75" customHeight="1" x14ac:dyDescent="0.2">
      <c r="A788" s="97"/>
      <c r="B788" s="139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101"/>
    </row>
    <row r="789" spans="1:19" ht="15.75" customHeight="1" x14ac:dyDescent="0.2">
      <c r="A789" s="97"/>
      <c r="B789" s="139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101"/>
    </row>
    <row r="790" spans="1:19" ht="15.75" customHeight="1" x14ac:dyDescent="0.2">
      <c r="A790" s="97"/>
      <c r="B790" s="139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101"/>
    </row>
    <row r="791" spans="1:19" ht="15.75" customHeight="1" x14ac:dyDescent="0.2">
      <c r="A791" s="97"/>
      <c r="B791" s="139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101"/>
    </row>
    <row r="792" spans="1:19" ht="15.75" customHeight="1" x14ac:dyDescent="0.2">
      <c r="A792" s="97"/>
      <c r="B792" s="139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101"/>
    </row>
    <row r="793" spans="1:19" ht="15.75" customHeight="1" x14ac:dyDescent="0.2">
      <c r="A793" s="97"/>
      <c r="B793" s="139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101"/>
    </row>
    <row r="794" spans="1:19" ht="15.75" customHeight="1" x14ac:dyDescent="0.2">
      <c r="A794" s="97"/>
      <c r="B794" s="139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101"/>
    </row>
    <row r="795" spans="1:19" ht="15.75" customHeight="1" x14ac:dyDescent="0.2">
      <c r="A795" s="97"/>
      <c r="B795" s="139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101"/>
    </row>
    <row r="796" spans="1:19" ht="15.75" customHeight="1" x14ac:dyDescent="0.2">
      <c r="A796" s="97"/>
      <c r="B796" s="139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101"/>
    </row>
    <row r="797" spans="1:19" ht="15.75" customHeight="1" x14ac:dyDescent="0.2">
      <c r="A797" s="97"/>
      <c r="B797" s="139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101"/>
    </row>
    <row r="798" spans="1:19" ht="15.75" customHeight="1" x14ac:dyDescent="0.2">
      <c r="A798" s="97"/>
      <c r="B798" s="139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101"/>
    </row>
    <row r="799" spans="1:19" ht="15.75" customHeight="1" x14ac:dyDescent="0.2">
      <c r="A799" s="97"/>
      <c r="B799" s="139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101"/>
    </row>
    <row r="800" spans="1:19" ht="15.75" customHeight="1" x14ac:dyDescent="0.2">
      <c r="A800" s="97"/>
      <c r="B800" s="139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101"/>
    </row>
    <row r="801" spans="1:19" ht="15.75" customHeight="1" x14ac:dyDescent="0.2">
      <c r="A801" s="97"/>
      <c r="B801" s="139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101"/>
    </row>
    <row r="802" spans="1:19" ht="15.75" customHeight="1" x14ac:dyDescent="0.2">
      <c r="A802" s="97"/>
      <c r="B802" s="139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101"/>
    </row>
    <row r="803" spans="1:19" ht="15.75" customHeight="1" x14ac:dyDescent="0.2">
      <c r="A803" s="97"/>
      <c r="B803" s="139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101"/>
    </row>
    <row r="804" spans="1:19" ht="15.75" customHeight="1" x14ac:dyDescent="0.2">
      <c r="A804" s="97"/>
      <c r="B804" s="139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101"/>
    </row>
    <row r="805" spans="1:19" ht="15.75" customHeight="1" x14ac:dyDescent="0.2">
      <c r="A805" s="97"/>
      <c r="B805" s="139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101"/>
    </row>
    <row r="806" spans="1:19" ht="15.75" customHeight="1" x14ac:dyDescent="0.2">
      <c r="A806" s="97"/>
      <c r="B806" s="139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101"/>
    </row>
    <row r="807" spans="1:19" ht="15.75" customHeight="1" x14ac:dyDescent="0.2">
      <c r="A807" s="97"/>
      <c r="B807" s="139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101"/>
    </row>
    <row r="808" spans="1:19" ht="15.75" customHeight="1" x14ac:dyDescent="0.2">
      <c r="A808" s="97"/>
      <c r="B808" s="139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101"/>
    </row>
    <row r="809" spans="1:19" ht="15.75" customHeight="1" x14ac:dyDescent="0.2">
      <c r="A809" s="97"/>
      <c r="B809" s="139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101"/>
    </row>
    <row r="810" spans="1:19" ht="15.75" customHeight="1" x14ac:dyDescent="0.2">
      <c r="A810" s="97"/>
      <c r="B810" s="139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101"/>
    </row>
    <row r="811" spans="1:19" ht="15.75" customHeight="1" x14ac:dyDescent="0.2">
      <c r="A811" s="97"/>
      <c r="B811" s="139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101"/>
    </row>
    <row r="812" spans="1:19" ht="15.75" customHeight="1" x14ac:dyDescent="0.2">
      <c r="A812" s="97"/>
      <c r="B812" s="139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101"/>
    </row>
    <row r="813" spans="1:19" ht="15.75" customHeight="1" x14ac:dyDescent="0.2">
      <c r="A813" s="97"/>
      <c r="B813" s="139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101"/>
    </row>
    <row r="814" spans="1:19" ht="15.75" customHeight="1" x14ac:dyDescent="0.2">
      <c r="A814" s="97"/>
      <c r="B814" s="139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101"/>
    </row>
    <row r="815" spans="1:19" ht="15.75" customHeight="1" x14ac:dyDescent="0.2">
      <c r="A815" s="97"/>
      <c r="B815" s="139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101"/>
    </row>
    <row r="816" spans="1:19" ht="15.75" customHeight="1" x14ac:dyDescent="0.2">
      <c r="A816" s="97"/>
      <c r="B816" s="139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101"/>
    </row>
    <row r="817" spans="1:19" ht="15.75" customHeight="1" x14ac:dyDescent="0.2">
      <c r="A817" s="97"/>
      <c r="B817" s="139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101"/>
    </row>
    <row r="818" spans="1:19" ht="15.75" customHeight="1" x14ac:dyDescent="0.2">
      <c r="A818" s="97"/>
      <c r="B818" s="139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101"/>
    </row>
    <row r="819" spans="1:19" ht="15.75" customHeight="1" x14ac:dyDescent="0.2">
      <c r="A819" s="97"/>
      <c r="B819" s="139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101"/>
    </row>
    <row r="820" spans="1:19" ht="15.75" customHeight="1" x14ac:dyDescent="0.2">
      <c r="A820" s="97"/>
      <c r="B820" s="139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101"/>
    </row>
    <row r="821" spans="1:19" ht="15.75" customHeight="1" x14ac:dyDescent="0.2">
      <c r="A821" s="97"/>
      <c r="B821" s="139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101"/>
    </row>
    <row r="822" spans="1:19" ht="15.75" customHeight="1" x14ac:dyDescent="0.2">
      <c r="A822" s="97"/>
      <c r="B822" s="139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101"/>
    </row>
    <row r="823" spans="1:19" ht="15.75" customHeight="1" x14ac:dyDescent="0.2">
      <c r="A823" s="97"/>
      <c r="B823" s="139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101"/>
    </row>
    <row r="824" spans="1:19" ht="15.75" customHeight="1" x14ac:dyDescent="0.2">
      <c r="A824" s="97"/>
      <c r="B824" s="139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101"/>
    </row>
    <row r="825" spans="1:19" ht="15.75" customHeight="1" x14ac:dyDescent="0.2">
      <c r="A825" s="97"/>
      <c r="B825" s="139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101"/>
    </row>
    <row r="826" spans="1:19" ht="15.75" customHeight="1" x14ac:dyDescent="0.2">
      <c r="A826" s="97"/>
      <c r="B826" s="139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101"/>
    </row>
    <row r="827" spans="1:19" ht="15.75" customHeight="1" x14ac:dyDescent="0.2">
      <c r="A827" s="97"/>
      <c r="B827" s="139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101"/>
    </row>
    <row r="828" spans="1:19" ht="15.75" customHeight="1" x14ac:dyDescent="0.2">
      <c r="A828" s="97"/>
      <c r="B828" s="139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101"/>
    </row>
    <row r="829" spans="1:19" ht="15.75" customHeight="1" x14ac:dyDescent="0.2">
      <c r="A829" s="97"/>
      <c r="B829" s="139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101"/>
    </row>
    <row r="830" spans="1:19" ht="15.75" customHeight="1" x14ac:dyDescent="0.2">
      <c r="A830" s="97"/>
      <c r="B830" s="139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101"/>
    </row>
    <row r="831" spans="1:19" ht="15.75" customHeight="1" x14ac:dyDescent="0.2">
      <c r="A831" s="97"/>
      <c r="B831" s="139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101"/>
    </row>
    <row r="832" spans="1:19" ht="15.75" customHeight="1" x14ac:dyDescent="0.2">
      <c r="A832" s="97"/>
      <c r="B832" s="139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101"/>
    </row>
    <row r="833" spans="1:19" ht="15.75" customHeight="1" x14ac:dyDescent="0.2">
      <c r="A833" s="97"/>
      <c r="B833" s="139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101"/>
    </row>
    <row r="834" spans="1:19" ht="15.75" customHeight="1" x14ac:dyDescent="0.2">
      <c r="A834" s="97"/>
      <c r="B834" s="139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101"/>
    </row>
    <row r="835" spans="1:19" ht="15.75" customHeight="1" x14ac:dyDescent="0.2">
      <c r="A835" s="97"/>
      <c r="B835" s="139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101"/>
    </row>
    <row r="836" spans="1:19" ht="15.75" customHeight="1" x14ac:dyDescent="0.2">
      <c r="A836" s="97"/>
      <c r="B836" s="139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101"/>
    </row>
    <row r="837" spans="1:19" ht="15.75" customHeight="1" x14ac:dyDescent="0.2">
      <c r="A837" s="97"/>
      <c r="B837" s="139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101"/>
    </row>
    <row r="838" spans="1:19" ht="15.75" customHeight="1" x14ac:dyDescent="0.2">
      <c r="A838" s="97"/>
      <c r="B838" s="139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101"/>
    </row>
    <row r="839" spans="1:19" ht="15.75" customHeight="1" x14ac:dyDescent="0.2">
      <c r="A839" s="97"/>
      <c r="B839" s="139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101"/>
    </row>
    <row r="840" spans="1:19" ht="15.75" customHeight="1" x14ac:dyDescent="0.2">
      <c r="A840" s="97"/>
      <c r="B840" s="139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101"/>
    </row>
    <row r="841" spans="1:19" ht="15.75" customHeight="1" x14ac:dyDescent="0.2">
      <c r="A841" s="97"/>
      <c r="B841" s="139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101"/>
    </row>
    <row r="842" spans="1:19" ht="15.75" customHeight="1" x14ac:dyDescent="0.2">
      <c r="A842" s="97"/>
      <c r="B842" s="139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101"/>
    </row>
    <row r="843" spans="1:19" ht="15.75" customHeight="1" x14ac:dyDescent="0.2">
      <c r="A843" s="97"/>
      <c r="B843" s="139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101"/>
    </row>
    <row r="844" spans="1:19" ht="15.75" customHeight="1" x14ac:dyDescent="0.2">
      <c r="A844" s="97"/>
      <c r="B844" s="139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101"/>
    </row>
    <row r="845" spans="1:19" ht="15.75" customHeight="1" x14ac:dyDescent="0.2">
      <c r="A845" s="97"/>
      <c r="B845" s="139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101"/>
    </row>
    <row r="846" spans="1:19" ht="15.75" customHeight="1" x14ac:dyDescent="0.2">
      <c r="A846" s="97"/>
      <c r="B846" s="139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101"/>
    </row>
    <row r="847" spans="1:19" ht="15.75" customHeight="1" x14ac:dyDescent="0.2">
      <c r="A847" s="97"/>
      <c r="B847" s="139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101"/>
    </row>
    <row r="848" spans="1:19" ht="15.75" customHeight="1" x14ac:dyDescent="0.2">
      <c r="A848" s="97"/>
      <c r="B848" s="139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101"/>
    </row>
    <row r="849" spans="1:19" ht="15.75" customHeight="1" x14ac:dyDescent="0.2">
      <c r="A849" s="97"/>
      <c r="B849" s="139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101"/>
    </row>
    <row r="850" spans="1:19" ht="15.75" customHeight="1" x14ac:dyDescent="0.2">
      <c r="A850" s="97"/>
      <c r="B850" s="139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101"/>
    </row>
    <row r="851" spans="1:19" ht="15.75" customHeight="1" x14ac:dyDescent="0.2">
      <c r="A851" s="97"/>
      <c r="B851" s="139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101"/>
    </row>
    <row r="852" spans="1:19" ht="15.75" customHeight="1" x14ac:dyDescent="0.2">
      <c r="A852" s="97"/>
      <c r="B852" s="139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101"/>
    </row>
    <row r="853" spans="1:19" ht="15.75" customHeight="1" x14ac:dyDescent="0.2">
      <c r="A853" s="97"/>
      <c r="B853" s="139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101"/>
    </row>
    <row r="854" spans="1:19" ht="15.75" customHeight="1" x14ac:dyDescent="0.2">
      <c r="A854" s="97"/>
      <c r="B854" s="139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101"/>
    </row>
    <row r="855" spans="1:19" ht="15.75" customHeight="1" x14ac:dyDescent="0.2">
      <c r="A855" s="97"/>
      <c r="B855" s="139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101"/>
    </row>
    <row r="856" spans="1:19" ht="15.75" customHeight="1" x14ac:dyDescent="0.2">
      <c r="A856" s="97"/>
      <c r="B856" s="139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101"/>
    </row>
    <row r="857" spans="1:19" ht="15.75" customHeight="1" x14ac:dyDescent="0.2">
      <c r="A857" s="97"/>
      <c r="B857" s="139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101"/>
    </row>
    <row r="858" spans="1:19" ht="15.75" customHeight="1" x14ac:dyDescent="0.2">
      <c r="A858" s="97"/>
      <c r="B858" s="139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101"/>
    </row>
    <row r="859" spans="1:19" ht="15.75" customHeight="1" x14ac:dyDescent="0.2">
      <c r="A859" s="97"/>
      <c r="B859" s="139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101"/>
    </row>
    <row r="860" spans="1:19" ht="15.75" customHeight="1" x14ac:dyDescent="0.2">
      <c r="A860" s="97"/>
      <c r="B860" s="139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101"/>
    </row>
    <row r="861" spans="1:19" ht="15.75" customHeight="1" x14ac:dyDescent="0.2">
      <c r="A861" s="97"/>
      <c r="B861" s="139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101"/>
    </row>
    <row r="862" spans="1:19" ht="15.75" customHeight="1" x14ac:dyDescent="0.2">
      <c r="A862" s="97"/>
      <c r="B862" s="139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101"/>
    </row>
    <row r="863" spans="1:19" ht="15.75" customHeight="1" x14ac:dyDescent="0.2">
      <c r="A863" s="97"/>
      <c r="B863" s="139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101"/>
    </row>
    <row r="864" spans="1:19" ht="15.75" customHeight="1" x14ac:dyDescent="0.2">
      <c r="A864" s="97"/>
      <c r="B864" s="139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101"/>
    </row>
    <row r="865" spans="1:19" ht="15.75" customHeight="1" x14ac:dyDescent="0.2">
      <c r="A865" s="97"/>
      <c r="B865" s="139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101"/>
    </row>
    <row r="866" spans="1:19" ht="15.75" customHeight="1" x14ac:dyDescent="0.2">
      <c r="A866" s="97"/>
      <c r="B866" s="139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101"/>
    </row>
    <row r="867" spans="1:19" ht="15.75" customHeight="1" x14ac:dyDescent="0.2">
      <c r="A867" s="97"/>
      <c r="B867" s="139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101"/>
    </row>
    <row r="868" spans="1:19" ht="15.75" customHeight="1" x14ac:dyDescent="0.2">
      <c r="A868" s="97"/>
      <c r="B868" s="139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101"/>
    </row>
    <row r="869" spans="1:19" ht="15.75" customHeight="1" x14ac:dyDescent="0.2">
      <c r="A869" s="97"/>
      <c r="B869" s="139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101"/>
    </row>
    <row r="870" spans="1:19" ht="15.75" customHeight="1" x14ac:dyDescent="0.2">
      <c r="A870" s="97"/>
      <c r="B870" s="139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101"/>
    </row>
    <row r="871" spans="1:19" ht="15.75" customHeight="1" x14ac:dyDescent="0.2">
      <c r="A871" s="97"/>
      <c r="B871" s="139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101"/>
    </row>
    <row r="872" spans="1:19" ht="15.75" customHeight="1" x14ac:dyDescent="0.2">
      <c r="A872" s="97"/>
      <c r="B872" s="139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101"/>
    </row>
    <row r="873" spans="1:19" ht="15.75" customHeight="1" x14ac:dyDescent="0.2">
      <c r="A873" s="97"/>
      <c r="B873" s="139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101"/>
    </row>
    <row r="874" spans="1:19" ht="15.75" customHeight="1" x14ac:dyDescent="0.2">
      <c r="A874" s="97"/>
      <c r="B874" s="139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101"/>
    </row>
    <row r="875" spans="1:19" ht="15.75" customHeight="1" x14ac:dyDescent="0.2">
      <c r="A875" s="97"/>
      <c r="B875" s="139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101"/>
    </row>
    <row r="876" spans="1:19" ht="15.75" customHeight="1" x14ac:dyDescent="0.2">
      <c r="A876" s="97"/>
      <c r="B876" s="139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101"/>
    </row>
    <row r="877" spans="1:19" ht="15.75" customHeight="1" x14ac:dyDescent="0.2">
      <c r="A877" s="97"/>
      <c r="B877" s="139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101"/>
    </row>
    <row r="878" spans="1:19" ht="15.75" customHeight="1" x14ac:dyDescent="0.2">
      <c r="A878" s="97"/>
      <c r="B878" s="139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101"/>
    </row>
    <row r="879" spans="1:19" ht="15.75" customHeight="1" x14ac:dyDescent="0.2">
      <c r="A879" s="97"/>
      <c r="B879" s="139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101"/>
    </row>
    <row r="880" spans="1:19" ht="15.75" customHeight="1" x14ac:dyDescent="0.2">
      <c r="A880" s="97"/>
      <c r="B880" s="139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101"/>
    </row>
    <row r="881" spans="1:19" ht="15.75" customHeight="1" x14ac:dyDescent="0.2">
      <c r="A881" s="97"/>
      <c r="B881" s="139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101"/>
    </row>
    <row r="882" spans="1:19" ht="15.75" customHeight="1" x14ac:dyDescent="0.2">
      <c r="A882" s="97"/>
      <c r="B882" s="139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101"/>
    </row>
    <row r="883" spans="1:19" ht="15.75" customHeight="1" x14ac:dyDescent="0.2">
      <c r="A883" s="97"/>
      <c r="B883" s="139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101"/>
    </row>
    <row r="884" spans="1:19" ht="15.75" customHeight="1" x14ac:dyDescent="0.2">
      <c r="A884" s="97"/>
      <c r="B884" s="139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101"/>
    </row>
    <row r="885" spans="1:19" ht="15.75" customHeight="1" x14ac:dyDescent="0.2">
      <c r="A885" s="97"/>
      <c r="B885" s="139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101"/>
    </row>
    <row r="886" spans="1:19" ht="15.75" customHeight="1" x14ac:dyDescent="0.2">
      <c r="A886" s="97"/>
      <c r="B886" s="139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101"/>
    </row>
    <row r="887" spans="1:19" ht="15.75" customHeight="1" x14ac:dyDescent="0.2">
      <c r="A887" s="97"/>
      <c r="B887" s="139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101"/>
    </row>
    <row r="888" spans="1:19" ht="15.75" customHeight="1" x14ac:dyDescent="0.2">
      <c r="A888" s="97"/>
      <c r="B888" s="139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101"/>
    </row>
    <row r="889" spans="1:19" ht="15.75" customHeight="1" x14ac:dyDescent="0.2">
      <c r="A889" s="97"/>
      <c r="B889" s="139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101"/>
    </row>
    <row r="890" spans="1:19" ht="15.75" customHeight="1" x14ac:dyDescent="0.2">
      <c r="A890" s="97"/>
      <c r="B890" s="139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101"/>
    </row>
    <row r="891" spans="1:19" ht="15.75" customHeight="1" x14ac:dyDescent="0.2">
      <c r="A891" s="97"/>
      <c r="B891" s="139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101"/>
    </row>
    <row r="892" spans="1:19" ht="15.75" customHeight="1" x14ac:dyDescent="0.2">
      <c r="A892" s="97"/>
      <c r="B892" s="139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101"/>
    </row>
    <row r="893" spans="1:19" ht="15.75" customHeight="1" x14ac:dyDescent="0.2">
      <c r="A893" s="97"/>
      <c r="B893" s="139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101"/>
    </row>
    <row r="894" spans="1:19" ht="15.75" customHeight="1" x14ac:dyDescent="0.2">
      <c r="A894" s="97"/>
      <c r="B894" s="139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101"/>
    </row>
    <row r="895" spans="1:19" ht="15.75" customHeight="1" x14ac:dyDescent="0.2">
      <c r="A895" s="97"/>
      <c r="B895" s="139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101"/>
    </row>
    <row r="896" spans="1:19" ht="15.75" customHeight="1" x14ac:dyDescent="0.2">
      <c r="A896" s="97"/>
      <c r="B896" s="139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101"/>
    </row>
    <row r="897" spans="1:19" ht="15.75" customHeight="1" x14ac:dyDescent="0.2">
      <c r="A897" s="97"/>
      <c r="B897" s="139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101"/>
    </row>
    <row r="898" spans="1:19" ht="15.75" customHeight="1" x14ac:dyDescent="0.2">
      <c r="A898" s="97"/>
      <c r="B898" s="139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101"/>
    </row>
    <row r="899" spans="1:19" ht="15.75" customHeight="1" x14ac:dyDescent="0.2">
      <c r="A899" s="97"/>
      <c r="B899" s="139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101"/>
    </row>
    <row r="900" spans="1:19" ht="15.75" customHeight="1" x14ac:dyDescent="0.2">
      <c r="A900" s="97"/>
      <c r="B900" s="139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101"/>
    </row>
    <row r="901" spans="1:19" ht="15.75" customHeight="1" x14ac:dyDescent="0.2">
      <c r="A901" s="97"/>
      <c r="B901" s="139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101"/>
    </row>
    <row r="902" spans="1:19" ht="15.75" customHeight="1" x14ac:dyDescent="0.2">
      <c r="A902" s="97"/>
      <c r="B902" s="139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101"/>
    </row>
    <row r="903" spans="1:19" ht="15.75" customHeight="1" x14ac:dyDescent="0.2">
      <c r="A903" s="97"/>
      <c r="B903" s="139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101"/>
    </row>
    <row r="904" spans="1:19" ht="15.75" customHeight="1" x14ac:dyDescent="0.2">
      <c r="A904" s="97"/>
      <c r="B904" s="139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101"/>
    </row>
    <row r="905" spans="1:19" ht="15.75" customHeight="1" x14ac:dyDescent="0.2">
      <c r="A905" s="97"/>
      <c r="B905" s="139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101"/>
    </row>
    <row r="906" spans="1:19" ht="15.75" customHeight="1" x14ac:dyDescent="0.2">
      <c r="A906" s="97"/>
      <c r="B906" s="139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101"/>
    </row>
    <row r="907" spans="1:19" ht="15.75" customHeight="1" x14ac:dyDescent="0.2">
      <c r="A907" s="97"/>
      <c r="B907" s="139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101"/>
    </row>
    <row r="908" spans="1:19" ht="15.75" customHeight="1" x14ac:dyDescent="0.2">
      <c r="A908" s="97"/>
      <c r="B908" s="139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101"/>
    </row>
    <row r="909" spans="1:19" ht="15.75" customHeight="1" x14ac:dyDescent="0.2">
      <c r="A909" s="97"/>
      <c r="B909" s="139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101"/>
    </row>
    <row r="910" spans="1:19" ht="15.75" customHeight="1" x14ac:dyDescent="0.2">
      <c r="A910" s="97"/>
      <c r="B910" s="139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101"/>
    </row>
    <row r="911" spans="1:19" ht="15.75" customHeight="1" x14ac:dyDescent="0.2">
      <c r="A911" s="97"/>
      <c r="B911" s="139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101"/>
    </row>
    <row r="912" spans="1:19" ht="15.75" customHeight="1" x14ac:dyDescent="0.2">
      <c r="A912" s="97"/>
      <c r="B912" s="139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101"/>
    </row>
    <row r="913" spans="1:19" ht="15.75" customHeight="1" x14ac:dyDescent="0.2">
      <c r="A913" s="97"/>
      <c r="B913" s="139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101"/>
    </row>
    <row r="914" spans="1:19" ht="15.75" customHeight="1" x14ac:dyDescent="0.2">
      <c r="A914" s="97"/>
      <c r="B914" s="139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101"/>
    </row>
    <row r="915" spans="1:19" ht="15.75" customHeight="1" x14ac:dyDescent="0.2">
      <c r="A915" s="97"/>
      <c r="B915" s="139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101"/>
    </row>
    <row r="916" spans="1:19" ht="15.75" customHeight="1" x14ac:dyDescent="0.2">
      <c r="A916" s="97"/>
      <c r="B916" s="139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101"/>
    </row>
    <row r="917" spans="1:19" ht="15.75" customHeight="1" x14ac:dyDescent="0.2">
      <c r="A917" s="97"/>
      <c r="B917" s="139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101"/>
    </row>
    <row r="918" spans="1:19" ht="15.75" customHeight="1" x14ac:dyDescent="0.2">
      <c r="A918" s="97"/>
      <c r="B918" s="139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101"/>
    </row>
    <row r="919" spans="1:19" ht="15.75" customHeight="1" x14ac:dyDescent="0.2">
      <c r="A919" s="97"/>
      <c r="B919" s="139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101"/>
    </row>
    <row r="920" spans="1:19" ht="15.75" customHeight="1" x14ac:dyDescent="0.2">
      <c r="A920" s="97"/>
      <c r="B920" s="139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101"/>
    </row>
    <row r="921" spans="1:19" ht="15.75" customHeight="1" x14ac:dyDescent="0.2">
      <c r="A921" s="97"/>
      <c r="B921" s="139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101"/>
    </row>
    <row r="922" spans="1:19" ht="15.75" customHeight="1" x14ac:dyDescent="0.2">
      <c r="A922" s="97"/>
      <c r="B922" s="139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101"/>
    </row>
    <row r="923" spans="1:19" ht="15.75" customHeight="1" x14ac:dyDescent="0.2">
      <c r="A923" s="97"/>
      <c r="B923" s="139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101"/>
    </row>
    <row r="924" spans="1:19" ht="15.75" customHeight="1" x14ac:dyDescent="0.2">
      <c r="A924" s="97"/>
      <c r="B924" s="139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101"/>
    </row>
    <row r="925" spans="1:19" ht="15.75" customHeight="1" x14ac:dyDescent="0.2">
      <c r="A925" s="97"/>
      <c r="B925" s="139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101"/>
    </row>
    <row r="926" spans="1:19" ht="15.75" customHeight="1" x14ac:dyDescent="0.2">
      <c r="A926" s="97"/>
      <c r="B926" s="139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101"/>
    </row>
    <row r="927" spans="1:19" ht="15.75" customHeight="1" x14ac:dyDescent="0.2">
      <c r="A927" s="97"/>
      <c r="B927" s="139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101"/>
    </row>
    <row r="928" spans="1:19" ht="15.75" customHeight="1" x14ac:dyDescent="0.2">
      <c r="A928" s="97"/>
      <c r="B928" s="139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101"/>
    </row>
    <row r="929" spans="1:19" ht="15.75" customHeight="1" x14ac:dyDescent="0.2">
      <c r="A929" s="97"/>
      <c r="B929" s="139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101"/>
    </row>
    <row r="930" spans="1:19" ht="15.75" customHeight="1" x14ac:dyDescent="0.2">
      <c r="A930" s="97"/>
      <c r="B930" s="139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101"/>
    </row>
    <row r="931" spans="1:19" ht="15.75" customHeight="1" x14ac:dyDescent="0.2">
      <c r="A931" s="97"/>
      <c r="B931" s="139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101"/>
    </row>
    <row r="932" spans="1:19" ht="15.75" customHeight="1" x14ac:dyDescent="0.2">
      <c r="A932" s="97"/>
      <c r="B932" s="139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101"/>
    </row>
    <row r="933" spans="1:19" ht="15.75" customHeight="1" x14ac:dyDescent="0.2">
      <c r="A933" s="97"/>
      <c r="B933" s="139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101"/>
    </row>
    <row r="934" spans="1:19" ht="15.75" customHeight="1" x14ac:dyDescent="0.2">
      <c r="A934" s="97"/>
      <c r="B934" s="139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101"/>
    </row>
    <row r="935" spans="1:19" ht="15.75" customHeight="1" x14ac:dyDescent="0.2">
      <c r="A935" s="97"/>
      <c r="B935" s="139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101"/>
    </row>
    <row r="936" spans="1:19" ht="15.75" customHeight="1" x14ac:dyDescent="0.2">
      <c r="A936" s="97"/>
      <c r="B936" s="139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101"/>
    </row>
    <row r="937" spans="1:19" ht="15.75" customHeight="1" x14ac:dyDescent="0.2">
      <c r="A937" s="97"/>
      <c r="B937" s="139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101"/>
    </row>
    <row r="938" spans="1:19" ht="15.75" customHeight="1" x14ac:dyDescent="0.2">
      <c r="A938" s="97"/>
      <c r="B938" s="139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101"/>
    </row>
    <row r="939" spans="1:19" ht="15.75" customHeight="1" x14ac:dyDescent="0.2">
      <c r="A939" s="97"/>
      <c r="B939" s="139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101"/>
    </row>
    <row r="940" spans="1:19" ht="15.75" customHeight="1" x14ac:dyDescent="0.2">
      <c r="A940" s="97"/>
      <c r="B940" s="139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101"/>
    </row>
    <row r="941" spans="1:19" ht="15.75" customHeight="1" x14ac:dyDescent="0.2">
      <c r="A941" s="97"/>
      <c r="B941" s="139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101"/>
    </row>
    <row r="942" spans="1:19" ht="15.75" customHeight="1" x14ac:dyDescent="0.2">
      <c r="A942" s="97"/>
      <c r="B942" s="139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101"/>
    </row>
    <row r="943" spans="1:19" ht="15.75" customHeight="1" x14ac:dyDescent="0.2">
      <c r="A943" s="97"/>
      <c r="B943" s="139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101"/>
    </row>
    <row r="944" spans="1:19" ht="15.75" customHeight="1" x14ac:dyDescent="0.2">
      <c r="A944" s="97"/>
      <c r="B944" s="139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101"/>
    </row>
    <row r="945" spans="1:19" ht="15.75" customHeight="1" x14ac:dyDescent="0.2">
      <c r="A945" s="97"/>
      <c r="B945" s="139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101"/>
    </row>
    <row r="946" spans="1:19" ht="15.75" customHeight="1" x14ac:dyDescent="0.2">
      <c r="A946" s="97"/>
      <c r="B946" s="139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101"/>
    </row>
    <row r="947" spans="1:19" ht="15.75" customHeight="1" x14ac:dyDescent="0.2">
      <c r="A947" s="97"/>
      <c r="B947" s="139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101"/>
    </row>
    <row r="948" spans="1:19" ht="15.75" customHeight="1" x14ac:dyDescent="0.2">
      <c r="A948" s="97"/>
      <c r="B948" s="139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101"/>
    </row>
    <row r="949" spans="1:19" ht="15.75" customHeight="1" x14ac:dyDescent="0.2">
      <c r="A949" s="97"/>
      <c r="B949" s="139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101"/>
    </row>
    <row r="950" spans="1:19" ht="15.75" customHeight="1" x14ac:dyDescent="0.2">
      <c r="A950" s="97"/>
      <c r="B950" s="139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101"/>
    </row>
    <row r="951" spans="1:19" ht="15.75" customHeight="1" x14ac:dyDescent="0.2">
      <c r="A951" s="97"/>
      <c r="B951" s="139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101"/>
    </row>
    <row r="952" spans="1:19" ht="15.75" customHeight="1" x14ac:dyDescent="0.2">
      <c r="A952" s="97"/>
      <c r="B952" s="139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101"/>
    </row>
    <row r="953" spans="1:19" ht="15.75" customHeight="1" x14ac:dyDescent="0.2">
      <c r="A953" s="97"/>
      <c r="B953" s="139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101"/>
    </row>
    <row r="954" spans="1:19" ht="15.75" customHeight="1" x14ac:dyDescent="0.2">
      <c r="A954" s="97"/>
      <c r="B954" s="139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101"/>
    </row>
    <row r="955" spans="1:19" ht="15.75" customHeight="1" x14ac:dyDescent="0.2">
      <c r="A955" s="97"/>
      <c r="B955" s="139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101"/>
    </row>
    <row r="956" spans="1:19" ht="15.75" customHeight="1" x14ac:dyDescent="0.2">
      <c r="A956" s="97"/>
      <c r="B956" s="139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101"/>
    </row>
    <row r="957" spans="1:19" ht="15.75" customHeight="1" x14ac:dyDescent="0.2">
      <c r="A957" s="97"/>
      <c r="B957" s="139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101"/>
    </row>
    <row r="958" spans="1:19" ht="15.75" customHeight="1" x14ac:dyDescent="0.2">
      <c r="A958" s="97"/>
      <c r="B958" s="139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101"/>
    </row>
    <row r="959" spans="1:19" ht="15.75" customHeight="1" x14ac:dyDescent="0.2">
      <c r="A959" s="97"/>
      <c r="B959" s="139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101"/>
    </row>
    <row r="960" spans="1:19" ht="15.75" customHeight="1" x14ac:dyDescent="0.2">
      <c r="A960" s="97"/>
      <c r="B960" s="139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101"/>
    </row>
    <row r="961" spans="1:19" ht="15.75" customHeight="1" x14ac:dyDescent="0.2">
      <c r="A961" s="97"/>
      <c r="B961" s="139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101"/>
    </row>
    <row r="962" spans="1:19" ht="15.75" customHeight="1" x14ac:dyDescent="0.2">
      <c r="A962" s="97"/>
      <c r="B962" s="139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101"/>
    </row>
    <row r="963" spans="1:19" ht="15.75" customHeight="1" x14ac:dyDescent="0.2">
      <c r="A963" s="97"/>
      <c r="B963" s="139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101"/>
    </row>
    <row r="964" spans="1:19" ht="15.75" customHeight="1" x14ac:dyDescent="0.2">
      <c r="A964" s="97"/>
      <c r="B964" s="139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101"/>
    </row>
    <row r="965" spans="1:19" ht="15.75" customHeight="1" x14ac:dyDescent="0.2">
      <c r="A965" s="97"/>
      <c r="B965" s="139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101"/>
    </row>
  </sheetData>
  <sheetProtection algorithmName="SHA-512" hashValue="a+tipEvJ8GSY2lXNzjfmTyd4X+NYupZ/4WXKwFo63B1othmOyQfo2imLq7QqjoyZvhbdXq8/CaNvWR3a1mL0yA==" saltValue="lfKeTXCgh5btPMOn7R8A+w==" spinCount="100000" sheet="1" objects="1" scenarios="1"/>
  <mergeCells count="32">
    <mergeCell ref="D4:AE4"/>
    <mergeCell ref="D6:AE6"/>
    <mergeCell ref="T78:AJ78"/>
    <mergeCell ref="T44:AJ44"/>
    <mergeCell ref="T10:AJ10"/>
    <mergeCell ref="T9:AJ9"/>
    <mergeCell ref="D5:AE5"/>
    <mergeCell ref="B10:R10"/>
    <mergeCell ref="B9:R9"/>
    <mergeCell ref="B44:R44"/>
    <mergeCell ref="S53:S60"/>
    <mergeCell ref="B78:R78"/>
    <mergeCell ref="C210:K210"/>
    <mergeCell ref="C211:K211"/>
    <mergeCell ref="D8:AE8"/>
    <mergeCell ref="AL144:BB144"/>
    <mergeCell ref="AL176:BB176"/>
    <mergeCell ref="AL10:BB10"/>
    <mergeCell ref="AL44:BB44"/>
    <mergeCell ref="AL78:BB78"/>
    <mergeCell ref="AL112:BB112"/>
    <mergeCell ref="T112:AJ112"/>
    <mergeCell ref="T144:AJ144"/>
    <mergeCell ref="T176:AJ176"/>
    <mergeCell ref="B112:R112"/>
    <mergeCell ref="B144:R144"/>
    <mergeCell ref="B176:R176"/>
    <mergeCell ref="AL7:BB8"/>
    <mergeCell ref="AL4:BB4"/>
    <mergeCell ref="AL5:BB5"/>
    <mergeCell ref="AL6:BB6"/>
    <mergeCell ref="AL9:BB9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Q55"/>
  <sheetViews>
    <sheetView zoomScale="69" zoomScaleNormal="69" workbookViewId="0">
      <selection activeCell="T9" sqref="T9"/>
    </sheetView>
  </sheetViews>
  <sheetFormatPr baseColWidth="10" defaultColWidth="11.42578125" defaultRowHeight="16.5" x14ac:dyDescent="0.3"/>
  <cols>
    <col min="1" max="1" width="46.85546875" style="23" customWidth="1"/>
    <col min="2" max="3" width="11.42578125" style="23"/>
    <col min="4" max="5" width="10.7109375" style="23" customWidth="1"/>
    <col min="6" max="6" width="28.42578125" style="23" customWidth="1"/>
    <col min="7" max="10" width="10.7109375" style="23" customWidth="1"/>
    <col min="11" max="11" width="23.7109375" style="23" customWidth="1"/>
    <col min="12" max="15" width="10.7109375" style="23" customWidth="1"/>
    <col min="16" max="16" width="23.7109375" style="23" customWidth="1"/>
    <col min="17" max="17" width="16.7109375" style="23" customWidth="1"/>
    <col min="18" max="23" width="10.7109375" style="23" customWidth="1"/>
    <col min="24" max="16384" width="11.42578125" style="23"/>
  </cols>
  <sheetData>
    <row r="4" spans="1:17" ht="17.25" thickBot="1" x14ac:dyDescent="0.35"/>
    <row r="5" spans="1:17" ht="45.75" customHeight="1" x14ac:dyDescent="0.3">
      <c r="A5" s="351" t="s">
        <v>38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3"/>
    </row>
    <row r="6" spans="1:17" ht="36" customHeight="1" thickBot="1" x14ac:dyDescent="0.35">
      <c r="A6" s="366" t="s">
        <v>37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8"/>
    </row>
    <row r="7" spans="1:17" ht="27.75" customHeight="1" thickBot="1" x14ac:dyDescent="0.35">
      <c r="A7" s="354" t="s">
        <v>152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6"/>
    </row>
    <row r="8" spans="1:17" customFormat="1" thickBot="1" x14ac:dyDescent="0.3">
      <c r="A8" s="41" t="s">
        <v>51</v>
      </c>
      <c r="B8" s="369">
        <f>+'CARRERA JUDICIAL'!D7</f>
        <v>0</v>
      </c>
      <c r="C8" s="370"/>
      <c r="D8" s="370"/>
      <c r="E8" s="371"/>
      <c r="F8" s="48"/>
      <c r="G8" s="48"/>
      <c r="H8" s="48"/>
      <c r="I8" s="48"/>
      <c r="J8" s="48"/>
      <c r="K8" s="48"/>
      <c r="L8" s="48"/>
      <c r="M8" s="369" t="s">
        <v>71</v>
      </c>
      <c r="N8" s="370"/>
      <c r="O8" s="371"/>
      <c r="P8" s="369"/>
      <c r="Q8" s="371"/>
    </row>
    <row r="9" spans="1:17" ht="24.75" customHeight="1" x14ac:dyDescent="0.3">
      <c r="A9" s="360" t="s">
        <v>35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2"/>
    </row>
    <row r="10" spans="1:17" customFormat="1" ht="51" customHeight="1" x14ac:dyDescent="0.3">
      <c r="A10" s="24" t="s">
        <v>22</v>
      </c>
      <c r="B10" s="25" t="s">
        <v>2</v>
      </c>
      <c r="C10" s="25" t="s">
        <v>3</v>
      </c>
      <c r="D10" s="25" t="s">
        <v>4</v>
      </c>
      <c r="E10" s="25" t="s">
        <v>5</v>
      </c>
      <c r="F10" s="26" t="s">
        <v>44</v>
      </c>
      <c r="G10" s="25" t="s">
        <v>6</v>
      </c>
      <c r="H10" s="25" t="s">
        <v>7</v>
      </c>
      <c r="I10" s="25" t="s">
        <v>8</v>
      </c>
      <c r="J10" s="25" t="s">
        <v>9</v>
      </c>
      <c r="K10" s="26" t="s">
        <v>46</v>
      </c>
      <c r="L10" s="25" t="s">
        <v>10</v>
      </c>
      <c r="M10" s="25" t="s">
        <v>11</v>
      </c>
      <c r="N10" s="25" t="s">
        <v>12</v>
      </c>
      <c r="O10" s="25" t="s">
        <v>13</v>
      </c>
      <c r="P10" s="26" t="s">
        <v>45</v>
      </c>
      <c r="Q10" s="27" t="s">
        <v>14</v>
      </c>
    </row>
    <row r="11" spans="1:17" x14ac:dyDescent="0.3">
      <c r="A11" s="1" t="s">
        <v>111</v>
      </c>
      <c r="B11" s="2"/>
      <c r="C11" s="2"/>
      <c r="D11" s="2"/>
      <c r="E11" s="2"/>
      <c r="F11" s="3">
        <f>SUM(B11:E11)</f>
        <v>0</v>
      </c>
      <c r="G11" s="2"/>
      <c r="H11" s="2"/>
      <c r="I11" s="2"/>
      <c r="J11" s="2"/>
      <c r="K11" s="3">
        <f>SUM(G11:J11)</f>
        <v>0</v>
      </c>
      <c r="L11" s="2"/>
      <c r="M11" s="2"/>
      <c r="N11" s="2"/>
      <c r="O11" s="2"/>
      <c r="P11" s="3">
        <f>SUM(L11:O11)</f>
        <v>0</v>
      </c>
      <c r="Q11" s="4">
        <f>+B11+C11+D11+E11+G11+H11+I11+J11+L11+M11+N11+O11</f>
        <v>0</v>
      </c>
    </row>
    <row r="12" spans="1:17" x14ac:dyDescent="0.3">
      <c r="A12" s="1" t="s">
        <v>112</v>
      </c>
      <c r="B12" s="2"/>
      <c r="C12" s="2"/>
      <c r="D12" s="2"/>
      <c r="E12" s="2"/>
      <c r="F12" s="3">
        <f t="shared" ref="F12:F22" si="0">SUM(B12:E12)</f>
        <v>0</v>
      </c>
      <c r="G12" s="2"/>
      <c r="H12" s="2"/>
      <c r="I12" s="2"/>
      <c r="J12" s="2"/>
      <c r="K12" s="3">
        <f t="shared" ref="K12:K22" si="1">SUM(G12:J12)</f>
        <v>0</v>
      </c>
      <c r="L12" s="2"/>
      <c r="M12" s="2"/>
      <c r="N12" s="2"/>
      <c r="O12" s="2"/>
      <c r="P12" s="3">
        <f t="shared" ref="P12:P22" si="2">SUM(L12:O12)</f>
        <v>0</v>
      </c>
      <c r="Q12" s="4">
        <f t="shared" ref="Q12:Q22" si="3">+B12+C12+D12+E12+G12+H12+I12+J12+L12+M12+N12+O12</f>
        <v>0</v>
      </c>
    </row>
    <row r="13" spans="1:17" x14ac:dyDescent="0.3">
      <c r="A13" s="5" t="s">
        <v>113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x14ac:dyDescent="0.3">
      <c r="A14" s="5" t="s">
        <v>114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x14ac:dyDescent="0.3">
      <c r="A15" s="5" t="s">
        <v>115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x14ac:dyDescent="0.3">
      <c r="A16" s="5" t="s">
        <v>116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x14ac:dyDescent="0.3">
      <c r="A17" s="5" t="s">
        <v>117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x14ac:dyDescent="0.3">
      <c r="A18" s="5" t="s">
        <v>24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x14ac:dyDescent="0.3">
      <c r="A19" s="6" t="s">
        <v>26</v>
      </c>
      <c r="B19" s="7"/>
      <c r="C19" s="7"/>
      <c r="D19" s="7"/>
      <c r="E19" s="7"/>
      <c r="F19" s="3">
        <f t="shared" si="0"/>
        <v>0</v>
      </c>
      <c r="G19" s="7"/>
      <c r="H19" s="7"/>
      <c r="I19" s="7"/>
      <c r="J19" s="7"/>
      <c r="K19" s="3">
        <f t="shared" si="1"/>
        <v>0</v>
      </c>
      <c r="L19" s="7"/>
      <c r="M19" s="7"/>
      <c r="N19" s="7"/>
      <c r="O19" s="7"/>
      <c r="P19" s="3">
        <f t="shared" si="2"/>
        <v>0</v>
      </c>
      <c r="Q19" s="4">
        <f t="shared" si="3"/>
        <v>0</v>
      </c>
    </row>
    <row r="20" spans="1:17" x14ac:dyDescent="0.3">
      <c r="A20" s="6" t="s">
        <v>25</v>
      </c>
      <c r="B20" s="7"/>
      <c r="C20" s="7"/>
      <c r="D20" s="7"/>
      <c r="E20" s="7"/>
      <c r="F20" s="3">
        <f t="shared" si="0"/>
        <v>0</v>
      </c>
      <c r="G20" s="7"/>
      <c r="H20" s="7"/>
      <c r="I20" s="7"/>
      <c r="J20" s="7"/>
      <c r="K20" s="3">
        <f t="shared" si="1"/>
        <v>0</v>
      </c>
      <c r="L20" s="7"/>
      <c r="M20" s="7"/>
      <c r="N20" s="7"/>
      <c r="O20" s="7"/>
      <c r="P20" s="3">
        <f t="shared" si="2"/>
        <v>0</v>
      </c>
      <c r="Q20" s="4">
        <f t="shared" si="3"/>
        <v>0</v>
      </c>
    </row>
    <row r="21" spans="1:17" x14ac:dyDescent="0.3">
      <c r="A21" s="6" t="s">
        <v>119</v>
      </c>
      <c r="B21" s="7"/>
      <c r="C21" s="7"/>
      <c r="D21" s="7"/>
      <c r="E21" s="7"/>
      <c r="F21" s="3">
        <f t="shared" si="0"/>
        <v>0</v>
      </c>
      <c r="G21" s="7"/>
      <c r="H21" s="7"/>
      <c r="I21" s="7"/>
      <c r="J21" s="7"/>
      <c r="K21" s="3">
        <f t="shared" si="1"/>
        <v>0</v>
      </c>
      <c r="L21" s="7"/>
      <c r="M21" s="7"/>
      <c r="N21" s="7"/>
      <c r="O21" s="7"/>
      <c r="P21" s="3">
        <f t="shared" si="2"/>
        <v>0</v>
      </c>
      <c r="Q21" s="4">
        <f t="shared" si="3"/>
        <v>0</v>
      </c>
    </row>
    <row r="22" spans="1:17" ht="17.25" thickBot="1" x14ac:dyDescent="0.35">
      <c r="A22" s="6" t="s">
        <v>27</v>
      </c>
      <c r="B22" s="7"/>
      <c r="C22" s="7"/>
      <c r="D22" s="7"/>
      <c r="E22" s="7"/>
      <c r="F22" s="3">
        <f t="shared" si="0"/>
        <v>0</v>
      </c>
      <c r="G22" s="7"/>
      <c r="H22" s="7"/>
      <c r="I22" s="7"/>
      <c r="J22" s="7"/>
      <c r="K22" s="3">
        <f t="shared" si="1"/>
        <v>0</v>
      </c>
      <c r="L22" s="7"/>
      <c r="M22" s="7"/>
      <c r="N22" s="7"/>
      <c r="O22" s="7"/>
      <c r="P22" s="3">
        <f t="shared" si="2"/>
        <v>0</v>
      </c>
      <c r="Q22" s="4">
        <f t="shared" si="3"/>
        <v>0</v>
      </c>
    </row>
    <row r="23" spans="1:17" ht="17.25" thickBot="1" x14ac:dyDescent="0.35">
      <c r="A23" s="13" t="s">
        <v>14</v>
      </c>
      <c r="B23" s="14">
        <f t="shared" ref="B23:Q23" si="4">SUM(B11:B22)</f>
        <v>0</v>
      </c>
      <c r="C23" s="14">
        <f t="shared" si="4"/>
        <v>0</v>
      </c>
      <c r="D23" s="14">
        <f t="shared" si="4"/>
        <v>0</v>
      </c>
      <c r="E23" s="14">
        <f t="shared" si="4"/>
        <v>0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4">
        <f t="shared" si="4"/>
        <v>0</v>
      </c>
      <c r="J23" s="14">
        <f t="shared" si="4"/>
        <v>0</v>
      </c>
      <c r="K23" s="14">
        <f t="shared" si="4"/>
        <v>0</v>
      </c>
      <c r="L23" s="14">
        <f t="shared" si="4"/>
        <v>0</v>
      </c>
      <c r="M23" s="14">
        <f t="shared" si="4"/>
        <v>0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</row>
    <row r="24" spans="1:17" ht="38.25" customHeight="1" x14ac:dyDescent="0.3">
      <c r="A24" s="357" t="s">
        <v>36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9"/>
    </row>
    <row r="25" spans="1:17" customFormat="1" ht="51" customHeight="1" x14ac:dyDescent="0.3">
      <c r="A25" s="24" t="s">
        <v>22</v>
      </c>
      <c r="B25" s="25" t="s">
        <v>2</v>
      </c>
      <c r="C25" s="25" t="s">
        <v>3</v>
      </c>
      <c r="D25" s="25" t="s">
        <v>4</v>
      </c>
      <c r="E25" s="25" t="s">
        <v>5</v>
      </c>
      <c r="F25" s="26" t="s">
        <v>44</v>
      </c>
      <c r="G25" s="25" t="s">
        <v>6</v>
      </c>
      <c r="H25" s="25" t="s">
        <v>7</v>
      </c>
      <c r="I25" s="25" t="s">
        <v>8</v>
      </c>
      <c r="J25" s="25" t="s">
        <v>9</v>
      </c>
      <c r="K25" s="26" t="s">
        <v>46</v>
      </c>
      <c r="L25" s="25" t="s">
        <v>10</v>
      </c>
      <c r="M25" s="25" t="s">
        <v>11</v>
      </c>
      <c r="N25" s="25" t="s">
        <v>12</v>
      </c>
      <c r="O25" s="25" t="s">
        <v>13</v>
      </c>
      <c r="P25" s="26" t="s">
        <v>45</v>
      </c>
      <c r="Q25" s="27" t="s">
        <v>14</v>
      </c>
    </row>
    <row r="26" spans="1:17" x14ac:dyDescent="0.3">
      <c r="A26" s="1" t="s">
        <v>111</v>
      </c>
      <c r="B26" s="2"/>
      <c r="C26" s="2"/>
      <c r="D26" s="2"/>
      <c r="E26" s="2"/>
      <c r="F26" s="3">
        <f>SUM(B26:E26)</f>
        <v>0</v>
      </c>
      <c r="G26" s="2"/>
      <c r="H26" s="2"/>
      <c r="I26" s="2"/>
      <c r="J26" s="2"/>
      <c r="K26" s="3">
        <f>SUM(G26:J26)</f>
        <v>0</v>
      </c>
      <c r="L26" s="2"/>
      <c r="M26" s="2"/>
      <c r="N26" s="2"/>
      <c r="O26" s="2"/>
      <c r="P26" s="3">
        <f>SUM(L26:O26)</f>
        <v>0</v>
      </c>
      <c r="Q26" s="4">
        <f>+B26+C26+D26+E26+G26+H26+I26+J26+L26+M26+N26+O26</f>
        <v>0</v>
      </c>
    </row>
    <row r="27" spans="1:17" x14ac:dyDescent="0.3">
      <c r="A27" s="1" t="s">
        <v>112</v>
      </c>
      <c r="B27" s="2"/>
      <c r="C27" s="2"/>
      <c r="D27" s="2"/>
      <c r="E27" s="2"/>
      <c r="F27" s="3">
        <f t="shared" ref="F27:F37" si="5">SUM(B27:E27)</f>
        <v>0</v>
      </c>
      <c r="G27" s="2"/>
      <c r="H27" s="2"/>
      <c r="I27" s="2"/>
      <c r="J27" s="2"/>
      <c r="K27" s="3">
        <f t="shared" ref="K27:K37" si="6">SUM(G27:J27)</f>
        <v>0</v>
      </c>
      <c r="L27" s="2"/>
      <c r="M27" s="2"/>
      <c r="N27" s="2"/>
      <c r="O27" s="2"/>
      <c r="P27" s="3">
        <f t="shared" ref="P27:P37" si="7">SUM(L27:O27)</f>
        <v>0</v>
      </c>
      <c r="Q27" s="4">
        <f t="shared" ref="Q27:Q37" si="8">+B27+C27+D27+E27+G27+H27+I27+J27+L27+M27+N27+O27</f>
        <v>0</v>
      </c>
    </row>
    <row r="28" spans="1:17" x14ac:dyDescent="0.3">
      <c r="A28" s="5" t="s">
        <v>113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x14ac:dyDescent="0.3">
      <c r="A29" s="5" t="s">
        <v>114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x14ac:dyDescent="0.3">
      <c r="A30" s="5" t="s">
        <v>115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x14ac:dyDescent="0.3">
      <c r="A31" s="5" t="s">
        <v>116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x14ac:dyDescent="0.3">
      <c r="A32" s="5" t="s">
        <v>117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x14ac:dyDescent="0.3">
      <c r="A33" s="5" t="s">
        <v>24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x14ac:dyDescent="0.3">
      <c r="A34" s="6" t="s">
        <v>26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x14ac:dyDescent="0.3">
      <c r="A35" s="6" t="s">
        <v>25</v>
      </c>
      <c r="B35" s="2"/>
      <c r="C35" s="2"/>
      <c r="D35" s="2"/>
      <c r="E35" s="2"/>
      <c r="F35" s="3">
        <f t="shared" si="5"/>
        <v>0</v>
      </c>
      <c r="G35" s="2"/>
      <c r="H35" s="2"/>
      <c r="I35" s="2"/>
      <c r="J35" s="2"/>
      <c r="K35" s="3">
        <f t="shared" si="6"/>
        <v>0</v>
      </c>
      <c r="L35" s="2"/>
      <c r="M35" s="2"/>
      <c r="N35" s="2"/>
      <c r="O35" s="2"/>
      <c r="P35" s="3">
        <f t="shared" si="7"/>
        <v>0</v>
      </c>
      <c r="Q35" s="4">
        <f t="shared" si="8"/>
        <v>0</v>
      </c>
    </row>
    <row r="36" spans="1:17" x14ac:dyDescent="0.3">
      <c r="A36" s="6" t="s">
        <v>119</v>
      </c>
      <c r="B36" s="2"/>
      <c r="C36" s="2"/>
      <c r="D36" s="2"/>
      <c r="E36" s="2"/>
      <c r="F36" s="3">
        <f t="shared" si="5"/>
        <v>0</v>
      </c>
      <c r="G36" s="2"/>
      <c r="H36" s="2"/>
      <c r="I36" s="2"/>
      <c r="J36" s="2"/>
      <c r="K36" s="3">
        <f t="shared" si="6"/>
        <v>0</v>
      </c>
      <c r="L36" s="2"/>
      <c r="M36" s="2"/>
      <c r="N36" s="2"/>
      <c r="O36" s="2"/>
      <c r="P36" s="3">
        <f t="shared" si="7"/>
        <v>0</v>
      </c>
      <c r="Q36" s="4">
        <f t="shared" si="8"/>
        <v>0</v>
      </c>
    </row>
    <row r="37" spans="1:17" ht="17.25" thickBot="1" x14ac:dyDescent="0.35">
      <c r="A37" s="6" t="s">
        <v>27</v>
      </c>
      <c r="B37" s="2"/>
      <c r="C37" s="2"/>
      <c r="D37" s="2"/>
      <c r="E37" s="2"/>
      <c r="F37" s="3">
        <f t="shared" si="5"/>
        <v>0</v>
      </c>
      <c r="G37" s="2"/>
      <c r="H37" s="2"/>
      <c r="I37" s="2"/>
      <c r="J37" s="2"/>
      <c r="K37" s="3">
        <f t="shared" si="6"/>
        <v>0</v>
      </c>
      <c r="L37" s="2"/>
      <c r="M37" s="2"/>
      <c r="N37" s="2"/>
      <c r="O37" s="2"/>
      <c r="P37" s="3">
        <f t="shared" si="7"/>
        <v>0</v>
      </c>
      <c r="Q37" s="4">
        <f t="shared" si="8"/>
        <v>0</v>
      </c>
    </row>
    <row r="38" spans="1:17" ht="17.25" thickBot="1" x14ac:dyDescent="0.35">
      <c r="A38" s="17" t="s">
        <v>14</v>
      </c>
      <c r="B38" s="18">
        <f>SUM(B26:B37)</f>
        <v>0</v>
      </c>
      <c r="C38" s="18">
        <f t="shared" ref="C38:Q38" si="9">SUM(C26:C37)</f>
        <v>0</v>
      </c>
      <c r="D38" s="18">
        <f t="shared" si="9"/>
        <v>0</v>
      </c>
      <c r="E38" s="18">
        <f t="shared" si="9"/>
        <v>0</v>
      </c>
      <c r="F38" s="18">
        <f t="shared" si="9"/>
        <v>0</v>
      </c>
      <c r="G38" s="18">
        <f t="shared" si="9"/>
        <v>0</v>
      </c>
      <c r="H38" s="18">
        <f t="shared" si="9"/>
        <v>0</v>
      </c>
      <c r="I38" s="18">
        <f t="shared" si="9"/>
        <v>0</v>
      </c>
      <c r="J38" s="18">
        <f t="shared" si="9"/>
        <v>0</v>
      </c>
      <c r="K38" s="18">
        <f t="shared" si="9"/>
        <v>0</v>
      </c>
      <c r="L38" s="18">
        <f t="shared" si="9"/>
        <v>0</v>
      </c>
      <c r="M38" s="18">
        <f t="shared" si="9"/>
        <v>0</v>
      </c>
      <c r="N38" s="18">
        <f t="shared" si="9"/>
        <v>0</v>
      </c>
      <c r="O38" s="18">
        <f t="shared" si="9"/>
        <v>0</v>
      </c>
      <c r="P38" s="18">
        <f t="shared" si="9"/>
        <v>0</v>
      </c>
      <c r="Q38" s="18">
        <f t="shared" si="9"/>
        <v>0</v>
      </c>
    </row>
    <row r="39" spans="1:17" ht="44.25" customHeight="1" x14ac:dyDescent="0.3">
      <c r="A39" s="363" t="s">
        <v>31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5"/>
    </row>
    <row r="40" spans="1:17" customFormat="1" ht="51" customHeight="1" x14ac:dyDescent="0.3">
      <c r="A40" s="24" t="s">
        <v>22</v>
      </c>
      <c r="B40" s="25" t="s">
        <v>2</v>
      </c>
      <c r="C40" s="25" t="s">
        <v>3</v>
      </c>
      <c r="D40" s="25" t="s">
        <v>4</v>
      </c>
      <c r="E40" s="25" t="s">
        <v>5</v>
      </c>
      <c r="F40" s="26" t="s">
        <v>44</v>
      </c>
      <c r="G40" s="25" t="s">
        <v>6</v>
      </c>
      <c r="H40" s="25" t="s">
        <v>7</v>
      </c>
      <c r="I40" s="25" t="s">
        <v>8</v>
      </c>
      <c r="J40" s="25" t="s">
        <v>9</v>
      </c>
      <c r="K40" s="26" t="s">
        <v>46</v>
      </c>
      <c r="L40" s="25" t="s">
        <v>10</v>
      </c>
      <c r="M40" s="25" t="s">
        <v>11</v>
      </c>
      <c r="N40" s="25" t="s">
        <v>12</v>
      </c>
      <c r="O40" s="25" t="s">
        <v>13</v>
      </c>
      <c r="P40" s="26" t="s">
        <v>45</v>
      </c>
      <c r="Q40" s="27" t="s">
        <v>14</v>
      </c>
    </row>
    <row r="41" spans="1:17" x14ac:dyDescent="0.3">
      <c r="A41" s="1" t="s">
        <v>111</v>
      </c>
      <c r="B41" s="2">
        <f t="shared" ref="B41:E49" si="10">+B11+B26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>SUM(B41:E41)</f>
        <v>0</v>
      </c>
      <c r="G41" s="2">
        <f t="shared" ref="G41:J49" si="11">+G11+G26</f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>SUM(G41:J41)</f>
        <v>0</v>
      </c>
      <c r="L41" s="2">
        <f t="shared" ref="L41:O49" si="12">+L11+L26</f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>SUM(L41:O41)</f>
        <v>0</v>
      </c>
      <c r="Q41" s="4">
        <f>+B41+C41+D41+E41+G41+H41+I41+J41+L41+M41+N41+O41</f>
        <v>0</v>
      </c>
    </row>
    <row r="42" spans="1:17" x14ac:dyDescent="0.3">
      <c r="A42" s="1" t="s">
        <v>112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ref="F42:F52" si="13">SUM(B42:E42)</f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ref="K42:K52" si="14">SUM(G42:J42)</f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ref="P42:P52" si="15">SUM(L42:O42)</f>
        <v>0</v>
      </c>
      <c r="Q42" s="4">
        <f t="shared" ref="Q42:Q52" si="16">+B42+C42+D42+E42+G42+H42+I42+J42+L42+M42+N42+O42</f>
        <v>0</v>
      </c>
    </row>
    <row r="43" spans="1:17" x14ac:dyDescent="0.3">
      <c r="A43" s="5" t="s">
        <v>113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3"/>
        <v>0</v>
      </c>
      <c r="G43" s="2">
        <f t="shared" si="11"/>
        <v>0</v>
      </c>
      <c r="H43" s="2">
        <f t="shared" si="11"/>
        <v>0</v>
      </c>
      <c r="I43" s="2">
        <f t="shared" si="11"/>
        <v>0</v>
      </c>
      <c r="J43" s="2">
        <f t="shared" si="11"/>
        <v>0</v>
      </c>
      <c r="K43" s="3">
        <f t="shared" si="14"/>
        <v>0</v>
      </c>
      <c r="L43" s="2">
        <f t="shared" si="12"/>
        <v>0</v>
      </c>
      <c r="M43" s="2">
        <f t="shared" si="12"/>
        <v>0</v>
      </c>
      <c r="N43" s="2">
        <f t="shared" si="12"/>
        <v>0</v>
      </c>
      <c r="O43" s="2">
        <f t="shared" si="12"/>
        <v>0</v>
      </c>
      <c r="P43" s="3">
        <f t="shared" si="15"/>
        <v>0</v>
      </c>
      <c r="Q43" s="4">
        <f t="shared" si="16"/>
        <v>0</v>
      </c>
    </row>
    <row r="44" spans="1:17" x14ac:dyDescent="0.3">
      <c r="A44" s="5" t="s">
        <v>114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3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3">
        <f t="shared" si="14"/>
        <v>0</v>
      </c>
      <c r="L44" s="2">
        <f t="shared" si="12"/>
        <v>0</v>
      </c>
      <c r="M44" s="2">
        <f t="shared" si="12"/>
        <v>0</v>
      </c>
      <c r="N44" s="2">
        <f t="shared" si="12"/>
        <v>0</v>
      </c>
      <c r="O44" s="2">
        <f t="shared" si="12"/>
        <v>0</v>
      </c>
      <c r="P44" s="3">
        <f t="shared" si="15"/>
        <v>0</v>
      </c>
      <c r="Q44" s="4">
        <f t="shared" si="16"/>
        <v>0</v>
      </c>
    </row>
    <row r="45" spans="1:17" x14ac:dyDescent="0.3">
      <c r="A45" s="5" t="s">
        <v>115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3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3">
        <f t="shared" si="14"/>
        <v>0</v>
      </c>
      <c r="L45" s="2">
        <f t="shared" si="12"/>
        <v>0</v>
      </c>
      <c r="M45" s="2">
        <f t="shared" si="12"/>
        <v>0</v>
      </c>
      <c r="N45" s="2">
        <f t="shared" si="12"/>
        <v>0</v>
      </c>
      <c r="O45" s="2">
        <f t="shared" si="12"/>
        <v>0</v>
      </c>
      <c r="P45" s="3">
        <f t="shared" si="15"/>
        <v>0</v>
      </c>
      <c r="Q45" s="4">
        <f t="shared" si="16"/>
        <v>0</v>
      </c>
    </row>
    <row r="46" spans="1:17" x14ac:dyDescent="0.3">
      <c r="A46" s="5" t="s">
        <v>116</v>
      </c>
      <c r="B46" s="2">
        <f t="shared" si="10"/>
        <v>0</v>
      </c>
      <c r="C46" s="2">
        <f t="shared" si="10"/>
        <v>0</v>
      </c>
      <c r="D46" s="2">
        <f t="shared" si="10"/>
        <v>0</v>
      </c>
      <c r="E46" s="2">
        <f t="shared" si="10"/>
        <v>0</v>
      </c>
      <c r="F46" s="3">
        <f t="shared" si="13"/>
        <v>0</v>
      </c>
      <c r="G46" s="2">
        <f t="shared" si="11"/>
        <v>0</v>
      </c>
      <c r="H46" s="2">
        <f t="shared" si="11"/>
        <v>0</v>
      </c>
      <c r="I46" s="2">
        <f t="shared" si="11"/>
        <v>0</v>
      </c>
      <c r="J46" s="2">
        <f t="shared" si="11"/>
        <v>0</v>
      </c>
      <c r="K46" s="3">
        <f t="shared" si="14"/>
        <v>0</v>
      </c>
      <c r="L46" s="2">
        <f t="shared" si="12"/>
        <v>0</v>
      </c>
      <c r="M46" s="2">
        <f t="shared" si="12"/>
        <v>0</v>
      </c>
      <c r="N46" s="2">
        <f t="shared" si="12"/>
        <v>0</v>
      </c>
      <c r="O46" s="2">
        <f t="shared" si="12"/>
        <v>0</v>
      </c>
      <c r="P46" s="3">
        <f t="shared" si="15"/>
        <v>0</v>
      </c>
      <c r="Q46" s="4">
        <f t="shared" si="16"/>
        <v>0</v>
      </c>
    </row>
    <row r="47" spans="1:17" x14ac:dyDescent="0.3">
      <c r="A47" s="5" t="s">
        <v>117</v>
      </c>
      <c r="B47" s="2">
        <f t="shared" si="10"/>
        <v>0</v>
      </c>
      <c r="C47" s="2">
        <f t="shared" si="10"/>
        <v>0</v>
      </c>
      <c r="D47" s="2">
        <f t="shared" si="10"/>
        <v>0</v>
      </c>
      <c r="E47" s="2">
        <f t="shared" si="10"/>
        <v>0</v>
      </c>
      <c r="F47" s="3">
        <f t="shared" si="13"/>
        <v>0</v>
      </c>
      <c r="G47" s="2">
        <f t="shared" si="11"/>
        <v>0</v>
      </c>
      <c r="H47" s="2">
        <f t="shared" si="11"/>
        <v>0</v>
      </c>
      <c r="I47" s="2">
        <f t="shared" si="11"/>
        <v>0</v>
      </c>
      <c r="J47" s="2">
        <f t="shared" si="11"/>
        <v>0</v>
      </c>
      <c r="K47" s="3">
        <f t="shared" si="14"/>
        <v>0</v>
      </c>
      <c r="L47" s="2">
        <f t="shared" si="12"/>
        <v>0</v>
      </c>
      <c r="M47" s="2">
        <f t="shared" si="12"/>
        <v>0</v>
      </c>
      <c r="N47" s="2">
        <f t="shared" si="12"/>
        <v>0</v>
      </c>
      <c r="O47" s="2">
        <f t="shared" si="12"/>
        <v>0</v>
      </c>
      <c r="P47" s="3">
        <f t="shared" si="15"/>
        <v>0</v>
      </c>
      <c r="Q47" s="4">
        <f t="shared" si="16"/>
        <v>0</v>
      </c>
    </row>
    <row r="48" spans="1:17" x14ac:dyDescent="0.3">
      <c r="A48" s="5" t="s">
        <v>24</v>
      </c>
      <c r="B48" s="2">
        <f t="shared" si="10"/>
        <v>0</v>
      </c>
      <c r="C48" s="2">
        <f t="shared" si="10"/>
        <v>0</v>
      </c>
      <c r="D48" s="2">
        <f t="shared" si="10"/>
        <v>0</v>
      </c>
      <c r="E48" s="2">
        <f t="shared" si="10"/>
        <v>0</v>
      </c>
      <c r="F48" s="3">
        <f t="shared" si="13"/>
        <v>0</v>
      </c>
      <c r="G48" s="2">
        <f t="shared" si="11"/>
        <v>0</v>
      </c>
      <c r="H48" s="2">
        <f t="shared" si="11"/>
        <v>0</v>
      </c>
      <c r="I48" s="2">
        <f t="shared" si="11"/>
        <v>0</v>
      </c>
      <c r="J48" s="2">
        <f t="shared" si="11"/>
        <v>0</v>
      </c>
      <c r="K48" s="3">
        <f t="shared" si="14"/>
        <v>0</v>
      </c>
      <c r="L48" s="2">
        <f t="shared" si="12"/>
        <v>0</v>
      </c>
      <c r="M48" s="2">
        <f t="shared" si="12"/>
        <v>0</v>
      </c>
      <c r="N48" s="2">
        <f t="shared" si="12"/>
        <v>0</v>
      </c>
      <c r="O48" s="2">
        <f t="shared" si="12"/>
        <v>0</v>
      </c>
      <c r="P48" s="3">
        <f t="shared" si="15"/>
        <v>0</v>
      </c>
      <c r="Q48" s="4">
        <f t="shared" si="16"/>
        <v>0</v>
      </c>
    </row>
    <row r="49" spans="1:17" x14ac:dyDescent="0.3">
      <c r="A49" s="6" t="s">
        <v>26</v>
      </c>
      <c r="B49" s="2">
        <f t="shared" si="10"/>
        <v>0</v>
      </c>
      <c r="C49" s="2">
        <f t="shared" si="10"/>
        <v>0</v>
      </c>
      <c r="D49" s="2">
        <f t="shared" si="10"/>
        <v>0</v>
      </c>
      <c r="E49" s="2">
        <f t="shared" si="10"/>
        <v>0</v>
      </c>
      <c r="F49" s="3">
        <f t="shared" si="13"/>
        <v>0</v>
      </c>
      <c r="G49" s="2">
        <f t="shared" si="11"/>
        <v>0</v>
      </c>
      <c r="H49" s="2">
        <f t="shared" si="11"/>
        <v>0</v>
      </c>
      <c r="I49" s="2">
        <f t="shared" si="11"/>
        <v>0</v>
      </c>
      <c r="J49" s="2">
        <f t="shared" si="11"/>
        <v>0</v>
      </c>
      <c r="K49" s="3">
        <f t="shared" si="14"/>
        <v>0</v>
      </c>
      <c r="L49" s="2">
        <f t="shared" si="12"/>
        <v>0</v>
      </c>
      <c r="M49" s="2">
        <f t="shared" si="12"/>
        <v>0</v>
      </c>
      <c r="N49" s="2">
        <f t="shared" si="12"/>
        <v>0</v>
      </c>
      <c r="O49" s="2">
        <f t="shared" si="12"/>
        <v>0</v>
      </c>
      <c r="P49" s="3">
        <f t="shared" si="15"/>
        <v>0</v>
      </c>
      <c r="Q49" s="4">
        <f t="shared" si="16"/>
        <v>0</v>
      </c>
    </row>
    <row r="50" spans="1:17" x14ac:dyDescent="0.3">
      <c r="A50" s="6" t="s">
        <v>25</v>
      </c>
      <c r="B50" s="2">
        <f t="shared" ref="B50:E51" si="17">+B20+B35</f>
        <v>0</v>
      </c>
      <c r="C50" s="2">
        <f t="shared" si="17"/>
        <v>0</v>
      </c>
      <c r="D50" s="2">
        <f t="shared" si="17"/>
        <v>0</v>
      </c>
      <c r="E50" s="2">
        <f t="shared" si="17"/>
        <v>0</v>
      </c>
      <c r="F50" s="3">
        <f t="shared" si="13"/>
        <v>0</v>
      </c>
      <c r="G50" s="2">
        <f t="shared" ref="G50:J51" si="18">+G20+G35</f>
        <v>0</v>
      </c>
      <c r="H50" s="2">
        <f t="shared" si="18"/>
        <v>0</v>
      </c>
      <c r="I50" s="2">
        <f t="shared" si="18"/>
        <v>0</v>
      </c>
      <c r="J50" s="2">
        <f t="shared" si="18"/>
        <v>0</v>
      </c>
      <c r="K50" s="3">
        <f t="shared" si="14"/>
        <v>0</v>
      </c>
      <c r="L50" s="2">
        <f t="shared" ref="L50:O51" si="19">+L20+L35</f>
        <v>0</v>
      </c>
      <c r="M50" s="2">
        <f t="shared" si="19"/>
        <v>0</v>
      </c>
      <c r="N50" s="2">
        <f t="shared" si="19"/>
        <v>0</v>
      </c>
      <c r="O50" s="2">
        <f t="shared" si="19"/>
        <v>0</v>
      </c>
      <c r="P50" s="3">
        <f t="shared" si="15"/>
        <v>0</v>
      </c>
      <c r="Q50" s="4">
        <f t="shared" si="16"/>
        <v>0</v>
      </c>
    </row>
    <row r="51" spans="1:17" x14ac:dyDescent="0.3">
      <c r="A51" s="6" t="s">
        <v>119</v>
      </c>
      <c r="B51" s="2">
        <f t="shared" si="17"/>
        <v>0</v>
      </c>
      <c r="C51" s="2">
        <f t="shared" si="17"/>
        <v>0</v>
      </c>
      <c r="D51" s="2">
        <f t="shared" si="17"/>
        <v>0</v>
      </c>
      <c r="E51" s="2">
        <f t="shared" si="17"/>
        <v>0</v>
      </c>
      <c r="F51" s="3">
        <f t="shared" si="13"/>
        <v>0</v>
      </c>
      <c r="G51" s="2">
        <f t="shared" si="18"/>
        <v>0</v>
      </c>
      <c r="H51" s="2">
        <f t="shared" si="18"/>
        <v>0</v>
      </c>
      <c r="I51" s="2">
        <f t="shared" si="18"/>
        <v>0</v>
      </c>
      <c r="J51" s="2">
        <f t="shared" si="18"/>
        <v>0</v>
      </c>
      <c r="K51" s="3">
        <f t="shared" si="14"/>
        <v>0</v>
      </c>
      <c r="L51" s="2">
        <f t="shared" si="19"/>
        <v>0</v>
      </c>
      <c r="M51" s="2">
        <f t="shared" si="19"/>
        <v>0</v>
      </c>
      <c r="N51" s="2">
        <f t="shared" si="19"/>
        <v>0</v>
      </c>
      <c r="O51" s="2">
        <f t="shared" si="19"/>
        <v>0</v>
      </c>
      <c r="P51" s="3">
        <f t="shared" si="15"/>
        <v>0</v>
      </c>
      <c r="Q51" s="4">
        <f t="shared" si="16"/>
        <v>0</v>
      </c>
    </row>
    <row r="52" spans="1:17" ht="17.25" thickBot="1" x14ac:dyDescent="0.35">
      <c r="A52" s="6" t="s">
        <v>27</v>
      </c>
      <c r="B52" s="2">
        <f>+B18+B37</f>
        <v>0</v>
      </c>
      <c r="C52" s="2">
        <f>+C18+C37</f>
        <v>0</v>
      </c>
      <c r="D52" s="2">
        <f>+D18+D37</f>
        <v>0</v>
      </c>
      <c r="E52" s="2">
        <f>+E22+E37</f>
        <v>0</v>
      </c>
      <c r="F52" s="3">
        <f t="shared" si="13"/>
        <v>0</v>
      </c>
      <c r="G52" s="2">
        <f>+G22+G37</f>
        <v>0</v>
      </c>
      <c r="H52" s="2">
        <f>+H22+H37</f>
        <v>0</v>
      </c>
      <c r="I52" s="2">
        <f>+I18+I37</f>
        <v>0</v>
      </c>
      <c r="J52" s="2">
        <f>+J22+J37</f>
        <v>0</v>
      </c>
      <c r="K52" s="3">
        <f t="shared" si="14"/>
        <v>0</v>
      </c>
      <c r="L52" s="2">
        <f>+L22+L37</f>
        <v>0</v>
      </c>
      <c r="M52" s="2">
        <f>+M22+M37</f>
        <v>0</v>
      </c>
      <c r="N52" s="2">
        <f>+N18+N37</f>
        <v>0</v>
      </c>
      <c r="O52" s="2">
        <f>+O22+O37</f>
        <v>0</v>
      </c>
      <c r="P52" s="3">
        <f t="shared" si="15"/>
        <v>0</v>
      </c>
      <c r="Q52" s="4">
        <f t="shared" si="16"/>
        <v>0</v>
      </c>
    </row>
    <row r="53" spans="1:17" ht="17.25" thickBot="1" x14ac:dyDescent="0.35">
      <c r="A53" s="8" t="s">
        <v>14</v>
      </c>
      <c r="B53" s="9">
        <f t="shared" ref="B53:Q53" si="20">SUM(B41:B52)</f>
        <v>0</v>
      </c>
      <c r="C53" s="9">
        <f t="shared" si="20"/>
        <v>0</v>
      </c>
      <c r="D53" s="9">
        <f t="shared" si="20"/>
        <v>0</v>
      </c>
      <c r="E53" s="9">
        <f t="shared" si="20"/>
        <v>0</v>
      </c>
      <c r="F53" s="10">
        <f t="shared" si="20"/>
        <v>0</v>
      </c>
      <c r="G53" s="11">
        <f t="shared" si="20"/>
        <v>0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0</v>
      </c>
      <c r="O53" s="11">
        <f t="shared" si="20"/>
        <v>0</v>
      </c>
      <c r="P53" s="11">
        <f t="shared" si="20"/>
        <v>0</v>
      </c>
      <c r="Q53" s="12">
        <f t="shared" si="20"/>
        <v>0</v>
      </c>
    </row>
    <row r="55" spans="1:17" s="39" customFormat="1" x14ac:dyDescent="0.3">
      <c r="A55" s="40" t="s">
        <v>39</v>
      </c>
    </row>
  </sheetData>
  <mergeCells count="9">
    <mergeCell ref="A5:Q5"/>
    <mergeCell ref="A7:Q7"/>
    <mergeCell ref="A24:Q24"/>
    <mergeCell ref="A9:Q9"/>
    <mergeCell ref="A39:Q39"/>
    <mergeCell ref="A6:Q6"/>
    <mergeCell ref="B8:E8"/>
    <mergeCell ref="M8:O8"/>
    <mergeCell ref="P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T54"/>
  <sheetViews>
    <sheetView zoomScale="68" zoomScaleNormal="68" workbookViewId="0">
      <selection activeCell="A8" sqref="A8:Q8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18" width="10.7109375" customWidth="1"/>
    <col min="19" max="20" width="10.7109375" style="20" customWidth="1"/>
    <col min="21" max="23" width="10.7109375" customWidth="1"/>
  </cols>
  <sheetData>
    <row r="3" spans="1:20" ht="15.75" thickBot="1" x14ac:dyDescent="0.3"/>
    <row r="4" spans="1:20" ht="45.75" customHeight="1" x14ac:dyDescent="0.25">
      <c r="A4" s="372" t="s">
        <v>38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4"/>
    </row>
    <row r="5" spans="1:20" ht="36" customHeight="1" thickBot="1" x14ac:dyDescent="0.3">
      <c r="A5" s="375" t="s">
        <v>37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5"/>
    </row>
    <row r="6" spans="1:20" s="23" customFormat="1" ht="27.75" customHeight="1" thickBot="1" x14ac:dyDescent="0.35">
      <c r="A6" s="354" t="s">
        <v>152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6"/>
      <c r="S6" s="59"/>
      <c r="T6" s="59"/>
    </row>
    <row r="7" spans="1:20" ht="16.5" thickBot="1" x14ac:dyDescent="0.3">
      <c r="A7" s="41" t="s">
        <v>51</v>
      </c>
      <c r="B7" s="369">
        <f>+'CARRERA JUDICIAL'!D8</f>
        <v>0</v>
      </c>
      <c r="C7" s="370"/>
      <c r="D7" s="370"/>
      <c r="E7" s="371"/>
      <c r="F7" s="48"/>
      <c r="G7" s="48"/>
      <c r="H7" s="48"/>
      <c r="I7" s="48"/>
      <c r="J7" s="48"/>
      <c r="K7" s="48"/>
      <c r="L7" s="48"/>
      <c r="M7" s="369" t="s">
        <v>71</v>
      </c>
      <c r="N7" s="370"/>
      <c r="O7" s="371"/>
      <c r="P7" s="369" t="e">
        <f>+#REF!</f>
        <v>#REF!</v>
      </c>
      <c r="Q7" s="371"/>
    </row>
    <row r="8" spans="1:20" ht="15.75" x14ac:dyDescent="0.25">
      <c r="A8" s="357" t="s">
        <v>33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9"/>
    </row>
    <row r="9" spans="1:20" ht="51" customHeight="1" x14ac:dyDescent="0.3">
      <c r="A9" s="24" t="s">
        <v>22</v>
      </c>
      <c r="B9" s="25" t="s">
        <v>2</v>
      </c>
      <c r="C9" s="25" t="s">
        <v>3</v>
      </c>
      <c r="D9" s="25" t="s">
        <v>4</v>
      </c>
      <c r="E9" s="25" t="s">
        <v>5</v>
      </c>
      <c r="F9" s="26" t="s">
        <v>44</v>
      </c>
      <c r="G9" s="25" t="s">
        <v>6</v>
      </c>
      <c r="H9" s="25" t="s">
        <v>7</v>
      </c>
      <c r="I9" s="25" t="s">
        <v>8</v>
      </c>
      <c r="J9" s="25" t="s">
        <v>9</v>
      </c>
      <c r="K9" s="26" t="s">
        <v>46</v>
      </c>
      <c r="L9" s="25" t="s">
        <v>10</v>
      </c>
      <c r="M9" s="25" t="s">
        <v>11</v>
      </c>
      <c r="N9" s="25" t="s">
        <v>12</v>
      </c>
      <c r="O9" s="25" t="s">
        <v>13</v>
      </c>
      <c r="P9" s="26" t="s">
        <v>45</v>
      </c>
      <c r="Q9" s="27" t="s">
        <v>14</v>
      </c>
    </row>
    <row r="10" spans="1:20" ht="15.75" x14ac:dyDescent="0.25">
      <c r="A10" s="1" t="s">
        <v>111</v>
      </c>
      <c r="B10" s="2"/>
      <c r="C10" s="2"/>
      <c r="D10" s="2"/>
      <c r="E10" s="2"/>
      <c r="F10" s="3">
        <f>SUM(B10:E10)</f>
        <v>0</v>
      </c>
      <c r="G10" s="2"/>
      <c r="H10" s="2"/>
      <c r="I10" s="2"/>
      <c r="J10" s="2"/>
      <c r="K10" s="3">
        <f>SUM(G10:J10)</f>
        <v>0</v>
      </c>
      <c r="L10" s="2"/>
      <c r="M10" s="2"/>
      <c r="N10" s="2"/>
      <c r="O10" s="2"/>
      <c r="P10" s="3">
        <f>SUM(L10:O10)</f>
        <v>0</v>
      </c>
      <c r="Q10" s="4">
        <f>+B10+C10+D10+E10+G10+H10+I10+J10+L10+M10+N10+O10</f>
        <v>0</v>
      </c>
    </row>
    <row r="11" spans="1:20" ht="15.75" x14ac:dyDescent="0.25">
      <c r="A11" s="1" t="s">
        <v>112</v>
      </c>
      <c r="B11" s="2"/>
      <c r="C11" s="2"/>
      <c r="D11" s="2"/>
      <c r="E11" s="2"/>
      <c r="F11" s="3">
        <f t="shared" ref="F11:F20" si="0">SUM(B11:E11)</f>
        <v>0</v>
      </c>
      <c r="G11" s="2"/>
      <c r="H11" s="2"/>
      <c r="I11" s="2"/>
      <c r="J11" s="2"/>
      <c r="K11" s="3">
        <f t="shared" ref="K11:K20" si="1">SUM(G11:J11)</f>
        <v>0</v>
      </c>
      <c r="L11" s="2"/>
      <c r="M11" s="2"/>
      <c r="N11" s="2"/>
      <c r="O11" s="2"/>
      <c r="P11" s="3">
        <f t="shared" ref="P11:P20" si="2">SUM(L11:O11)</f>
        <v>0</v>
      </c>
      <c r="Q11" s="4">
        <f t="shared" ref="Q11:Q20" si="3">+B11+C11+D11+E11+G11+H11+I11+J11+L11+M11+N11+O11</f>
        <v>0</v>
      </c>
    </row>
    <row r="12" spans="1:20" ht="15.75" x14ac:dyDescent="0.25">
      <c r="A12" s="5" t="s">
        <v>113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20" ht="15.75" x14ac:dyDescent="0.25">
      <c r="A13" s="5" t="s">
        <v>114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20" ht="15.75" x14ac:dyDescent="0.25">
      <c r="A14" s="5" t="s">
        <v>115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20" ht="15.75" x14ac:dyDescent="0.25">
      <c r="A15" s="5" t="s">
        <v>116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20" ht="15.75" x14ac:dyDescent="0.25">
      <c r="A16" s="5" t="s">
        <v>117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5" t="s">
        <v>24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5.75" x14ac:dyDescent="0.25">
      <c r="A18" s="6" t="s">
        <v>26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5.75" x14ac:dyDescent="0.25">
      <c r="A19" s="6" t="s">
        <v>25</v>
      </c>
      <c r="B19" s="2"/>
      <c r="C19" s="2"/>
      <c r="D19" s="2"/>
      <c r="E19" s="2"/>
      <c r="F19" s="3">
        <f t="shared" si="0"/>
        <v>0</v>
      </c>
      <c r="G19" s="2"/>
      <c r="H19" s="2"/>
      <c r="I19" s="2"/>
      <c r="J19" s="2"/>
      <c r="K19" s="3">
        <f t="shared" si="1"/>
        <v>0</v>
      </c>
      <c r="L19" s="2"/>
      <c r="M19" s="2"/>
      <c r="N19" s="2"/>
      <c r="O19" s="2"/>
      <c r="P19" s="3">
        <f t="shared" si="2"/>
        <v>0</v>
      </c>
      <c r="Q19" s="4">
        <f t="shared" si="3"/>
        <v>0</v>
      </c>
    </row>
    <row r="20" spans="1:17" ht="15.75" x14ac:dyDescent="0.25">
      <c r="A20" s="6" t="s">
        <v>119</v>
      </c>
      <c r="B20" s="2"/>
      <c r="C20" s="2"/>
      <c r="D20" s="2"/>
      <c r="E20" s="2"/>
      <c r="F20" s="3">
        <f t="shared" si="0"/>
        <v>0</v>
      </c>
      <c r="G20" s="2"/>
      <c r="H20" s="2"/>
      <c r="I20" s="2"/>
      <c r="J20" s="2"/>
      <c r="K20" s="3">
        <f t="shared" si="1"/>
        <v>0</v>
      </c>
      <c r="L20" s="2"/>
      <c r="M20" s="2"/>
      <c r="N20" s="2"/>
      <c r="O20" s="2"/>
      <c r="P20" s="3">
        <f t="shared" si="2"/>
        <v>0</v>
      </c>
      <c r="Q20" s="4">
        <f t="shared" si="3"/>
        <v>0</v>
      </c>
    </row>
    <row r="21" spans="1:17" ht="16.5" thickBot="1" x14ac:dyDescent="0.3">
      <c r="A21" s="6" t="s">
        <v>27</v>
      </c>
      <c r="B21" s="2"/>
      <c r="C21" s="2"/>
      <c r="D21" s="2"/>
      <c r="E21" s="2"/>
      <c r="F21" s="3">
        <f>SUM(B21:E21)</f>
        <v>0</v>
      </c>
      <c r="G21" s="2"/>
      <c r="H21" s="2"/>
      <c r="I21" s="2"/>
      <c r="J21" s="2"/>
      <c r="K21" s="3">
        <f>SUM(G21:J21)</f>
        <v>0</v>
      </c>
      <c r="L21" s="2"/>
      <c r="M21" s="2"/>
      <c r="N21" s="2"/>
      <c r="O21" s="2"/>
      <c r="P21" s="3">
        <f>SUM(L21:O21)</f>
        <v>0</v>
      </c>
      <c r="Q21" s="4">
        <f>+B21+C21+D21+E21+G21+H21+I21+J21+L21+M21+N21+O21</f>
        <v>0</v>
      </c>
    </row>
    <row r="22" spans="1:17" ht="16.5" thickBot="1" x14ac:dyDescent="0.3">
      <c r="A22" s="13" t="s">
        <v>14</v>
      </c>
      <c r="B22" s="14">
        <f t="shared" ref="B22:Q22" si="4">SUM(B10:B21)</f>
        <v>0</v>
      </c>
      <c r="C22" s="14">
        <f t="shared" si="4"/>
        <v>0</v>
      </c>
      <c r="D22" s="14">
        <f t="shared" si="4"/>
        <v>0</v>
      </c>
      <c r="E22" s="14">
        <f t="shared" si="4"/>
        <v>0</v>
      </c>
      <c r="F22" s="14">
        <f t="shared" si="4"/>
        <v>0</v>
      </c>
      <c r="G22" s="14">
        <f t="shared" si="4"/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5">
        <f t="shared" si="4"/>
        <v>0</v>
      </c>
    </row>
    <row r="23" spans="1:17" ht="15.75" x14ac:dyDescent="0.25">
      <c r="A23" s="357" t="s">
        <v>34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9"/>
    </row>
    <row r="24" spans="1:17" ht="51" customHeight="1" x14ac:dyDescent="0.3">
      <c r="A24" s="24" t="s">
        <v>22</v>
      </c>
      <c r="B24" s="25" t="s">
        <v>2</v>
      </c>
      <c r="C24" s="25" t="s">
        <v>3</v>
      </c>
      <c r="D24" s="25" t="s">
        <v>4</v>
      </c>
      <c r="E24" s="25" t="s">
        <v>5</v>
      </c>
      <c r="F24" s="26" t="s">
        <v>44</v>
      </c>
      <c r="G24" s="25" t="s">
        <v>6</v>
      </c>
      <c r="H24" s="25" t="s">
        <v>7</v>
      </c>
      <c r="I24" s="25" t="s">
        <v>8</v>
      </c>
      <c r="J24" s="25" t="s">
        <v>9</v>
      </c>
      <c r="K24" s="26" t="s">
        <v>46</v>
      </c>
      <c r="L24" s="25" t="s">
        <v>10</v>
      </c>
      <c r="M24" s="25" t="s">
        <v>11</v>
      </c>
      <c r="N24" s="25" t="s">
        <v>12</v>
      </c>
      <c r="O24" s="25" t="s">
        <v>13</v>
      </c>
      <c r="P24" s="26" t="s">
        <v>45</v>
      </c>
      <c r="Q24" s="27" t="s">
        <v>14</v>
      </c>
    </row>
    <row r="25" spans="1:17" ht="15.75" x14ac:dyDescent="0.25">
      <c r="A25" s="1" t="s">
        <v>111</v>
      </c>
      <c r="B25" s="2"/>
      <c r="C25" s="2"/>
      <c r="D25" s="2"/>
      <c r="E25" s="2"/>
      <c r="F25" s="3">
        <f>SUM(B25:E25)</f>
        <v>0</v>
      </c>
      <c r="G25" s="2"/>
      <c r="H25" s="2"/>
      <c r="I25" s="2"/>
      <c r="J25" s="2"/>
      <c r="K25" s="3">
        <f>SUM(G25:J25)</f>
        <v>0</v>
      </c>
      <c r="L25" s="2"/>
      <c r="M25" s="2"/>
      <c r="N25" s="2"/>
      <c r="O25" s="2"/>
      <c r="P25" s="3">
        <f>SUM(L25:O25)</f>
        <v>0</v>
      </c>
      <c r="Q25" s="4">
        <f>+B25+C25+D25+E25+G25+H25+I25+J25+L25+M25+N25+O25</f>
        <v>0</v>
      </c>
    </row>
    <row r="26" spans="1:17" ht="15.75" x14ac:dyDescent="0.25">
      <c r="A26" s="1" t="s">
        <v>112</v>
      </c>
      <c r="B26" s="2"/>
      <c r="C26" s="2"/>
      <c r="D26" s="2"/>
      <c r="E26" s="2"/>
      <c r="F26" s="3">
        <f t="shared" ref="F26:F35" si="5">SUM(B26:E26)</f>
        <v>0</v>
      </c>
      <c r="G26" s="2"/>
      <c r="H26" s="2"/>
      <c r="I26" s="2"/>
      <c r="J26" s="2"/>
      <c r="K26" s="3">
        <f t="shared" ref="K26:K35" si="6">SUM(G26:J26)</f>
        <v>0</v>
      </c>
      <c r="L26" s="2"/>
      <c r="M26" s="2"/>
      <c r="N26" s="2"/>
      <c r="O26" s="2"/>
      <c r="P26" s="3">
        <f t="shared" ref="P26:P35" si="7">SUM(L26:O26)</f>
        <v>0</v>
      </c>
      <c r="Q26" s="4">
        <f t="shared" ref="Q26:Q35" si="8">+B26+C26+D26+E26+G26+H26+I26+J26+L26+M26+N26+O26</f>
        <v>0</v>
      </c>
    </row>
    <row r="27" spans="1:17" ht="15.75" x14ac:dyDescent="0.25">
      <c r="A27" s="5" t="s">
        <v>113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114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115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5.75" x14ac:dyDescent="0.25">
      <c r="A30" s="5" t="s">
        <v>116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5.75" x14ac:dyDescent="0.25">
      <c r="A31" s="5" t="s">
        <v>117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ht="15.75" x14ac:dyDescent="0.25">
      <c r="A32" s="5" t="s">
        <v>24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ht="15.75" x14ac:dyDescent="0.25">
      <c r="A33" s="6" t="s">
        <v>26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ht="15.75" x14ac:dyDescent="0.25">
      <c r="A34" s="6" t="s">
        <v>25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ht="15.75" x14ac:dyDescent="0.25">
      <c r="A35" s="6" t="s">
        <v>119</v>
      </c>
      <c r="B35" s="2"/>
      <c r="C35" s="2"/>
      <c r="D35" s="2"/>
      <c r="E35" s="2"/>
      <c r="F35" s="3">
        <f t="shared" si="5"/>
        <v>0</v>
      </c>
      <c r="G35" s="2"/>
      <c r="H35" s="2"/>
      <c r="I35" s="2"/>
      <c r="J35" s="2"/>
      <c r="K35" s="3">
        <f t="shared" si="6"/>
        <v>0</v>
      </c>
      <c r="L35" s="2"/>
      <c r="M35" s="2"/>
      <c r="N35" s="2"/>
      <c r="O35" s="2"/>
      <c r="P35" s="3">
        <f t="shared" si="7"/>
        <v>0</v>
      </c>
      <c r="Q35" s="4">
        <f t="shared" si="8"/>
        <v>0</v>
      </c>
    </row>
    <row r="36" spans="1:17" ht="16.5" thickBot="1" x14ac:dyDescent="0.3">
      <c r="A36" s="6" t="s">
        <v>27</v>
      </c>
      <c r="B36" s="2"/>
      <c r="C36" s="2"/>
      <c r="D36" s="2"/>
      <c r="E36" s="2"/>
      <c r="F36" s="3">
        <f>SUM(B36:E36)</f>
        <v>0</v>
      </c>
      <c r="G36" s="2"/>
      <c r="H36" s="2"/>
      <c r="I36" s="2"/>
      <c r="J36" s="2"/>
      <c r="K36" s="3">
        <f>SUM(G36:J36)</f>
        <v>0</v>
      </c>
      <c r="L36" s="2"/>
      <c r="M36" s="2"/>
      <c r="N36" s="2"/>
      <c r="O36" s="2"/>
      <c r="P36" s="3">
        <f>SUM(L36:O36)</f>
        <v>0</v>
      </c>
      <c r="Q36" s="4">
        <f>+B36+C36+D36+E36+G36+H36+I36+J36+L36+M36+N36+O36</f>
        <v>0</v>
      </c>
    </row>
    <row r="37" spans="1:17" ht="16.5" thickBot="1" x14ac:dyDescent="0.3">
      <c r="A37" s="17" t="s">
        <v>14</v>
      </c>
      <c r="B37" s="18">
        <f t="shared" ref="B37:Q37" si="9">SUM(B25:B36)</f>
        <v>0</v>
      </c>
      <c r="C37" s="18">
        <f t="shared" si="9"/>
        <v>0</v>
      </c>
      <c r="D37" s="18">
        <f t="shared" si="9"/>
        <v>0</v>
      </c>
      <c r="E37" s="18">
        <f t="shared" si="9"/>
        <v>0</v>
      </c>
      <c r="F37" s="18">
        <f t="shared" si="9"/>
        <v>0</v>
      </c>
      <c r="G37" s="18">
        <f t="shared" si="9"/>
        <v>0</v>
      </c>
      <c r="H37" s="18">
        <f t="shared" si="9"/>
        <v>0</v>
      </c>
      <c r="I37" s="18">
        <f t="shared" si="9"/>
        <v>0</v>
      </c>
      <c r="J37" s="18">
        <f t="shared" si="9"/>
        <v>0</v>
      </c>
      <c r="K37" s="18">
        <f t="shared" si="9"/>
        <v>0</v>
      </c>
      <c r="L37" s="18">
        <f t="shared" si="9"/>
        <v>0</v>
      </c>
      <c r="M37" s="18">
        <f t="shared" si="9"/>
        <v>0</v>
      </c>
      <c r="N37" s="18">
        <f t="shared" si="9"/>
        <v>0</v>
      </c>
      <c r="O37" s="18">
        <f t="shared" si="9"/>
        <v>0</v>
      </c>
      <c r="P37" s="18">
        <f t="shared" si="9"/>
        <v>0</v>
      </c>
      <c r="Q37" s="19">
        <f t="shared" si="9"/>
        <v>0</v>
      </c>
    </row>
    <row r="38" spans="1:17" ht="15.75" x14ac:dyDescent="0.25">
      <c r="A38" s="363" t="s">
        <v>31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5"/>
    </row>
    <row r="39" spans="1:17" ht="51" customHeight="1" x14ac:dyDescent="0.3">
      <c r="A39" s="24" t="s">
        <v>22</v>
      </c>
      <c r="B39" s="25" t="s">
        <v>2</v>
      </c>
      <c r="C39" s="25" t="s">
        <v>3</v>
      </c>
      <c r="D39" s="25" t="s">
        <v>4</v>
      </c>
      <c r="E39" s="25" t="s">
        <v>5</v>
      </c>
      <c r="F39" s="26" t="s">
        <v>44</v>
      </c>
      <c r="G39" s="25" t="s">
        <v>6</v>
      </c>
      <c r="H39" s="25" t="s">
        <v>7</v>
      </c>
      <c r="I39" s="25" t="s">
        <v>8</v>
      </c>
      <c r="J39" s="25" t="s">
        <v>9</v>
      </c>
      <c r="K39" s="26" t="s">
        <v>46</v>
      </c>
      <c r="L39" s="25" t="s">
        <v>10</v>
      </c>
      <c r="M39" s="25" t="s">
        <v>11</v>
      </c>
      <c r="N39" s="25" t="s">
        <v>12</v>
      </c>
      <c r="O39" s="25" t="s">
        <v>13</v>
      </c>
      <c r="P39" s="26" t="s">
        <v>45</v>
      </c>
      <c r="Q39" s="27" t="s">
        <v>14</v>
      </c>
    </row>
    <row r="40" spans="1:17" ht="15.75" x14ac:dyDescent="0.25">
      <c r="A40" s="1" t="s">
        <v>111</v>
      </c>
      <c r="B40" s="2">
        <f t="shared" ref="B40:E45" si="10">+B10+B25</f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>SUM(B40:E40)</f>
        <v>0</v>
      </c>
      <c r="G40" s="2">
        <f t="shared" ref="G40:J45" si="11">+G10+G25</f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3">
        <f>SUM(G40:J40)</f>
        <v>0</v>
      </c>
      <c r="L40" s="2">
        <f t="shared" ref="L40:O45" si="12">+L10+L25</f>
        <v>0</v>
      </c>
      <c r="M40" s="2">
        <f t="shared" si="12"/>
        <v>0</v>
      </c>
      <c r="N40" s="2">
        <f t="shared" si="12"/>
        <v>0</v>
      </c>
      <c r="O40" s="2">
        <f t="shared" si="12"/>
        <v>0</v>
      </c>
      <c r="P40" s="3">
        <f>SUM(L40:O40)</f>
        <v>0</v>
      </c>
      <c r="Q40" s="4">
        <f>+B40+C40+D40+E40+G40+H40+I40+J40+L40+M40+N40+O40</f>
        <v>0</v>
      </c>
    </row>
    <row r="41" spans="1:17" ht="15.75" x14ac:dyDescent="0.25">
      <c r="A41" s="1" t="s">
        <v>112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ref="F41:F51" si="13">SUM(B41:E41)</f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 t="shared" ref="K41:K51" si="14">SUM(G41:J41)</f>
        <v>0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 t="shared" ref="P41:P51" si="15">SUM(L41:O41)</f>
        <v>0</v>
      </c>
      <c r="Q41" s="4">
        <f t="shared" ref="Q41:Q51" si="16">+B41+C41+D41+E41+G41+H41+I41+J41+L41+M41+N41+O41</f>
        <v>0</v>
      </c>
    </row>
    <row r="42" spans="1:17" ht="15.75" x14ac:dyDescent="0.25">
      <c r="A42" s="5" t="s">
        <v>113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3"/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si="14"/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si="15"/>
        <v>0</v>
      </c>
      <c r="Q42" s="4">
        <f t="shared" si="16"/>
        <v>0</v>
      </c>
    </row>
    <row r="43" spans="1:17" ht="15.75" x14ac:dyDescent="0.25">
      <c r="A43" s="5" t="s">
        <v>114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3"/>
        <v>0</v>
      </c>
      <c r="G43" s="2">
        <f t="shared" si="11"/>
        <v>0</v>
      </c>
      <c r="H43" s="2">
        <f t="shared" si="11"/>
        <v>0</v>
      </c>
      <c r="I43" s="2">
        <f t="shared" si="11"/>
        <v>0</v>
      </c>
      <c r="J43" s="2">
        <f t="shared" si="11"/>
        <v>0</v>
      </c>
      <c r="K43" s="3">
        <f t="shared" si="14"/>
        <v>0</v>
      </c>
      <c r="L43" s="2">
        <f t="shared" si="12"/>
        <v>0</v>
      </c>
      <c r="M43" s="2">
        <f t="shared" si="12"/>
        <v>0</v>
      </c>
      <c r="N43" s="2">
        <f t="shared" si="12"/>
        <v>0</v>
      </c>
      <c r="O43" s="2">
        <f t="shared" si="12"/>
        <v>0</v>
      </c>
      <c r="P43" s="3">
        <f t="shared" si="15"/>
        <v>0</v>
      </c>
      <c r="Q43" s="4">
        <f t="shared" si="16"/>
        <v>0</v>
      </c>
    </row>
    <row r="44" spans="1:17" ht="15.75" x14ac:dyDescent="0.25">
      <c r="A44" s="5" t="s">
        <v>115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3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3">
        <f t="shared" si="14"/>
        <v>0</v>
      </c>
      <c r="L44" s="2">
        <f t="shared" si="12"/>
        <v>0</v>
      </c>
      <c r="M44" s="2">
        <f t="shared" si="12"/>
        <v>0</v>
      </c>
      <c r="N44" s="2">
        <f t="shared" si="12"/>
        <v>0</v>
      </c>
      <c r="O44" s="2">
        <f t="shared" si="12"/>
        <v>0</v>
      </c>
      <c r="P44" s="3">
        <f t="shared" si="15"/>
        <v>0</v>
      </c>
      <c r="Q44" s="4">
        <f t="shared" si="16"/>
        <v>0</v>
      </c>
    </row>
    <row r="45" spans="1:17" ht="15.75" x14ac:dyDescent="0.25">
      <c r="A45" s="5" t="s">
        <v>116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3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3">
        <f t="shared" si="14"/>
        <v>0</v>
      </c>
      <c r="L45" s="2">
        <f t="shared" si="12"/>
        <v>0</v>
      </c>
      <c r="M45" s="2">
        <f t="shared" si="12"/>
        <v>0</v>
      </c>
      <c r="N45" s="2">
        <f t="shared" si="12"/>
        <v>0</v>
      </c>
      <c r="O45" s="2">
        <f t="shared" si="12"/>
        <v>0</v>
      </c>
      <c r="P45" s="3">
        <f t="shared" si="15"/>
        <v>0</v>
      </c>
      <c r="Q45" s="4">
        <f t="shared" si="16"/>
        <v>0</v>
      </c>
    </row>
    <row r="46" spans="1:17" ht="15.75" x14ac:dyDescent="0.25">
      <c r="A46" s="5" t="s">
        <v>117</v>
      </c>
      <c r="B46" s="2">
        <f t="shared" ref="B46:C51" si="17">+B16+B31</f>
        <v>0</v>
      </c>
      <c r="C46" s="2">
        <f t="shared" si="17"/>
        <v>0</v>
      </c>
      <c r="D46" s="2">
        <f t="shared" ref="D46:E50" si="18">+D16+D31</f>
        <v>0</v>
      </c>
      <c r="E46" s="2">
        <f t="shared" si="18"/>
        <v>0</v>
      </c>
      <c r="F46" s="3">
        <f t="shared" si="13"/>
        <v>0</v>
      </c>
      <c r="G46" s="2">
        <f t="shared" ref="G46:J50" si="19">+G16+G31</f>
        <v>0</v>
      </c>
      <c r="H46" s="2">
        <f t="shared" si="19"/>
        <v>0</v>
      </c>
      <c r="I46" s="2">
        <f t="shared" si="19"/>
        <v>0</v>
      </c>
      <c r="J46" s="2">
        <f t="shared" si="19"/>
        <v>0</v>
      </c>
      <c r="K46" s="3">
        <f t="shared" si="14"/>
        <v>0</v>
      </c>
      <c r="L46" s="2">
        <f t="shared" ref="L46:O50" si="20">+L16+L31</f>
        <v>0</v>
      </c>
      <c r="M46" s="2">
        <f t="shared" si="20"/>
        <v>0</v>
      </c>
      <c r="N46" s="2">
        <f t="shared" si="20"/>
        <v>0</v>
      </c>
      <c r="O46" s="2">
        <f t="shared" si="20"/>
        <v>0</v>
      </c>
      <c r="P46" s="3">
        <f t="shared" si="15"/>
        <v>0</v>
      </c>
      <c r="Q46" s="4">
        <f t="shared" si="16"/>
        <v>0</v>
      </c>
    </row>
    <row r="47" spans="1:17" ht="15.75" x14ac:dyDescent="0.25">
      <c r="A47" s="5" t="s">
        <v>24</v>
      </c>
      <c r="B47" s="2">
        <f t="shared" si="17"/>
        <v>0</v>
      </c>
      <c r="C47" s="2">
        <f t="shared" si="17"/>
        <v>0</v>
      </c>
      <c r="D47" s="2">
        <f t="shared" si="18"/>
        <v>0</v>
      </c>
      <c r="E47" s="2">
        <f t="shared" si="18"/>
        <v>0</v>
      </c>
      <c r="F47" s="3">
        <f t="shared" si="13"/>
        <v>0</v>
      </c>
      <c r="G47" s="2">
        <f t="shared" si="19"/>
        <v>0</v>
      </c>
      <c r="H47" s="2">
        <f t="shared" si="19"/>
        <v>0</v>
      </c>
      <c r="I47" s="2">
        <f t="shared" si="19"/>
        <v>0</v>
      </c>
      <c r="J47" s="2">
        <f t="shared" si="19"/>
        <v>0</v>
      </c>
      <c r="K47" s="3">
        <f t="shared" si="14"/>
        <v>0</v>
      </c>
      <c r="L47" s="2">
        <f t="shared" si="20"/>
        <v>0</v>
      </c>
      <c r="M47" s="2">
        <f t="shared" si="20"/>
        <v>0</v>
      </c>
      <c r="N47" s="2">
        <f t="shared" si="20"/>
        <v>0</v>
      </c>
      <c r="O47" s="2">
        <f t="shared" si="20"/>
        <v>0</v>
      </c>
      <c r="P47" s="3">
        <f t="shared" si="15"/>
        <v>0</v>
      </c>
      <c r="Q47" s="4">
        <f t="shared" si="16"/>
        <v>0</v>
      </c>
    </row>
    <row r="48" spans="1:17" ht="15.75" x14ac:dyDescent="0.25">
      <c r="A48" s="6" t="s">
        <v>26</v>
      </c>
      <c r="B48" s="2">
        <f t="shared" si="17"/>
        <v>0</v>
      </c>
      <c r="C48" s="2">
        <f t="shared" si="17"/>
        <v>0</v>
      </c>
      <c r="D48" s="2">
        <f t="shared" si="18"/>
        <v>0</v>
      </c>
      <c r="E48" s="2">
        <f t="shared" si="18"/>
        <v>0</v>
      </c>
      <c r="F48" s="3">
        <f t="shared" si="13"/>
        <v>0</v>
      </c>
      <c r="G48" s="2">
        <f t="shared" si="19"/>
        <v>0</v>
      </c>
      <c r="H48" s="2">
        <f t="shared" si="19"/>
        <v>0</v>
      </c>
      <c r="I48" s="2">
        <f t="shared" si="19"/>
        <v>0</v>
      </c>
      <c r="J48" s="2">
        <f t="shared" si="19"/>
        <v>0</v>
      </c>
      <c r="K48" s="3">
        <f t="shared" si="14"/>
        <v>0</v>
      </c>
      <c r="L48" s="2">
        <f t="shared" si="20"/>
        <v>0</v>
      </c>
      <c r="M48" s="2">
        <f t="shared" si="20"/>
        <v>0</v>
      </c>
      <c r="N48" s="2">
        <f t="shared" si="20"/>
        <v>0</v>
      </c>
      <c r="O48" s="2">
        <f t="shared" si="20"/>
        <v>0</v>
      </c>
      <c r="P48" s="3">
        <f t="shared" si="15"/>
        <v>0</v>
      </c>
      <c r="Q48" s="4">
        <f t="shared" si="16"/>
        <v>0</v>
      </c>
    </row>
    <row r="49" spans="1:17" ht="15.75" x14ac:dyDescent="0.25">
      <c r="A49" s="6" t="s">
        <v>25</v>
      </c>
      <c r="B49" s="2">
        <f t="shared" si="17"/>
        <v>0</v>
      </c>
      <c r="C49" s="2">
        <f t="shared" si="17"/>
        <v>0</v>
      </c>
      <c r="D49" s="2">
        <f t="shared" si="18"/>
        <v>0</v>
      </c>
      <c r="E49" s="2">
        <f t="shared" si="18"/>
        <v>0</v>
      </c>
      <c r="F49" s="3">
        <f t="shared" si="13"/>
        <v>0</v>
      </c>
      <c r="G49" s="2">
        <f t="shared" si="19"/>
        <v>0</v>
      </c>
      <c r="H49" s="2">
        <f t="shared" si="19"/>
        <v>0</v>
      </c>
      <c r="I49" s="2">
        <f t="shared" si="19"/>
        <v>0</v>
      </c>
      <c r="J49" s="2">
        <f t="shared" si="19"/>
        <v>0</v>
      </c>
      <c r="K49" s="3">
        <f t="shared" si="14"/>
        <v>0</v>
      </c>
      <c r="L49" s="2">
        <f t="shared" si="20"/>
        <v>0</v>
      </c>
      <c r="M49" s="2">
        <f t="shared" si="20"/>
        <v>0</v>
      </c>
      <c r="N49" s="2">
        <f t="shared" si="20"/>
        <v>0</v>
      </c>
      <c r="O49" s="2">
        <f t="shared" si="20"/>
        <v>0</v>
      </c>
      <c r="P49" s="3">
        <f t="shared" si="15"/>
        <v>0</v>
      </c>
      <c r="Q49" s="4">
        <f t="shared" si="16"/>
        <v>0</v>
      </c>
    </row>
    <row r="50" spans="1:17" ht="15.75" x14ac:dyDescent="0.25">
      <c r="A50" s="6" t="s">
        <v>119</v>
      </c>
      <c r="B50" s="2">
        <f t="shared" si="17"/>
        <v>0</v>
      </c>
      <c r="C50" s="2">
        <f t="shared" si="17"/>
        <v>0</v>
      </c>
      <c r="D50" s="2">
        <f t="shared" si="18"/>
        <v>0</v>
      </c>
      <c r="E50" s="2">
        <f t="shared" si="18"/>
        <v>0</v>
      </c>
      <c r="F50" s="3">
        <f t="shared" si="13"/>
        <v>0</v>
      </c>
      <c r="G50" s="2">
        <f t="shared" si="19"/>
        <v>0</v>
      </c>
      <c r="H50" s="2">
        <f t="shared" si="19"/>
        <v>0</v>
      </c>
      <c r="I50" s="2">
        <f t="shared" si="19"/>
        <v>0</v>
      </c>
      <c r="J50" s="2">
        <f t="shared" si="19"/>
        <v>0</v>
      </c>
      <c r="K50" s="3">
        <f t="shared" si="14"/>
        <v>0</v>
      </c>
      <c r="L50" s="2">
        <f t="shared" si="20"/>
        <v>0</v>
      </c>
      <c r="M50" s="2">
        <f t="shared" si="20"/>
        <v>0</v>
      </c>
      <c r="N50" s="2">
        <f t="shared" si="20"/>
        <v>0</v>
      </c>
      <c r="O50" s="2">
        <f t="shared" si="20"/>
        <v>0</v>
      </c>
      <c r="P50" s="3">
        <f t="shared" si="15"/>
        <v>0</v>
      </c>
      <c r="Q50" s="4">
        <f t="shared" si="16"/>
        <v>0</v>
      </c>
    </row>
    <row r="51" spans="1:17" ht="16.5" thickBot="1" x14ac:dyDescent="0.3">
      <c r="A51" s="6" t="s">
        <v>27</v>
      </c>
      <c r="B51" s="2">
        <f t="shared" si="17"/>
        <v>0</v>
      </c>
      <c r="C51" s="2">
        <f t="shared" si="17"/>
        <v>0</v>
      </c>
      <c r="D51" s="2">
        <f>+D21+D36</f>
        <v>0</v>
      </c>
      <c r="E51" s="2">
        <f>+E21+E36</f>
        <v>0</v>
      </c>
      <c r="F51" s="3">
        <f t="shared" si="13"/>
        <v>0</v>
      </c>
      <c r="G51" s="2">
        <f>+G21+G36</f>
        <v>0</v>
      </c>
      <c r="H51" s="2">
        <f>+H21+H36</f>
        <v>0</v>
      </c>
      <c r="I51" s="2">
        <f>+I21+I36</f>
        <v>0</v>
      </c>
      <c r="J51" s="2">
        <f>+J21+J36</f>
        <v>0</v>
      </c>
      <c r="K51" s="3">
        <f t="shared" si="14"/>
        <v>0</v>
      </c>
      <c r="L51" s="2">
        <f>+L21+L36</f>
        <v>0</v>
      </c>
      <c r="M51" s="2">
        <f>+M21+M36</f>
        <v>0</v>
      </c>
      <c r="N51" s="2">
        <f>+N21+N36</f>
        <v>0</v>
      </c>
      <c r="O51" s="2">
        <f>+O21+O36</f>
        <v>0</v>
      </c>
      <c r="P51" s="3">
        <f t="shared" si="15"/>
        <v>0</v>
      </c>
      <c r="Q51" s="4">
        <f t="shared" si="16"/>
        <v>0</v>
      </c>
    </row>
    <row r="52" spans="1:17" ht="16.5" thickBot="1" x14ac:dyDescent="0.3">
      <c r="A52" s="8" t="s">
        <v>14</v>
      </c>
      <c r="B52" s="9">
        <f t="shared" ref="B52:Q52" si="21">SUM(B40:B51)</f>
        <v>0</v>
      </c>
      <c r="C52" s="9">
        <f t="shared" si="21"/>
        <v>0</v>
      </c>
      <c r="D52" s="9">
        <f t="shared" si="21"/>
        <v>0</v>
      </c>
      <c r="E52" s="9">
        <f t="shared" si="21"/>
        <v>0</v>
      </c>
      <c r="F52" s="10">
        <f t="shared" si="21"/>
        <v>0</v>
      </c>
      <c r="G52" s="11">
        <f t="shared" si="21"/>
        <v>0</v>
      </c>
      <c r="H52" s="11">
        <f t="shared" si="21"/>
        <v>0</v>
      </c>
      <c r="I52" s="11">
        <f t="shared" si="21"/>
        <v>0</v>
      </c>
      <c r="J52" s="11">
        <f t="shared" si="21"/>
        <v>0</v>
      </c>
      <c r="K52" s="11">
        <f t="shared" si="21"/>
        <v>0</v>
      </c>
      <c r="L52" s="11">
        <f t="shared" si="21"/>
        <v>0</v>
      </c>
      <c r="M52" s="11">
        <f t="shared" si="21"/>
        <v>0</v>
      </c>
      <c r="N52" s="11">
        <f t="shared" si="21"/>
        <v>0</v>
      </c>
      <c r="O52" s="11">
        <f t="shared" si="21"/>
        <v>0</v>
      </c>
      <c r="P52" s="11">
        <f t="shared" si="21"/>
        <v>0</v>
      </c>
      <c r="Q52" s="12">
        <f t="shared" si="21"/>
        <v>0</v>
      </c>
    </row>
    <row r="54" spans="1:17" ht="15.75" x14ac:dyDescent="0.25">
      <c r="A54" s="22" t="s">
        <v>39</v>
      </c>
    </row>
  </sheetData>
  <mergeCells count="9">
    <mergeCell ref="A8:Q8"/>
    <mergeCell ref="A23:Q23"/>
    <mergeCell ref="A38:Q38"/>
    <mergeCell ref="A4:Q4"/>
    <mergeCell ref="A5:Q5"/>
    <mergeCell ref="B7:E7"/>
    <mergeCell ref="M7:O7"/>
    <mergeCell ref="P7:Q7"/>
    <mergeCell ref="A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3"/>
  <sheetViews>
    <sheetView zoomScale="55" zoomScaleNormal="55" workbookViewId="0">
      <selection activeCell="A6" sqref="A6:Q6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1" spans="1:17" ht="15.75" thickBot="1" x14ac:dyDescent="0.3"/>
    <row r="2" spans="1:17" ht="45.75" customHeight="1" x14ac:dyDescent="0.25">
      <c r="A2" s="372" t="s">
        <v>38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4"/>
    </row>
    <row r="3" spans="1:17" ht="36" customHeight="1" thickBot="1" x14ac:dyDescent="0.3">
      <c r="A3" s="375" t="s">
        <v>37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5"/>
    </row>
    <row r="4" spans="1:17" s="23" customFormat="1" ht="27.75" customHeight="1" thickBot="1" x14ac:dyDescent="0.35">
      <c r="A4" s="354" t="s">
        <v>152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</row>
    <row r="5" spans="1:17" ht="16.5" thickBot="1" x14ac:dyDescent="0.3">
      <c r="A5" s="41" t="s">
        <v>51</v>
      </c>
      <c r="B5" s="369">
        <f>+'CARRERA JUDICIAL'!D9</f>
        <v>0</v>
      </c>
      <c r="C5" s="370"/>
      <c r="D5" s="370"/>
      <c r="E5" s="371"/>
      <c r="F5" s="48"/>
      <c r="G5" s="48"/>
      <c r="H5" s="48"/>
      <c r="I5" s="48"/>
      <c r="J5" s="48"/>
      <c r="K5" s="48"/>
      <c r="L5" s="48"/>
      <c r="M5" s="369" t="s">
        <v>71</v>
      </c>
      <c r="N5" s="370"/>
      <c r="O5" s="371"/>
      <c r="P5" s="369" t="e">
        <f>+#REF!</f>
        <v>#REF!</v>
      </c>
      <c r="Q5" s="371"/>
    </row>
    <row r="6" spans="1:17" ht="15.75" x14ac:dyDescent="0.25">
      <c r="A6" s="357" t="s">
        <v>40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9"/>
    </row>
    <row r="7" spans="1:17" ht="51" customHeight="1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5.75" x14ac:dyDescent="0.25">
      <c r="A8" s="1" t="s">
        <v>111</v>
      </c>
      <c r="B8" s="2"/>
      <c r="C8" s="2"/>
      <c r="D8" s="2"/>
      <c r="E8" s="2"/>
      <c r="F8" s="3">
        <f>SUM(B8:E8)</f>
        <v>0</v>
      </c>
      <c r="G8" s="2"/>
      <c r="H8" s="2"/>
      <c r="I8" s="2"/>
      <c r="J8" s="2"/>
      <c r="K8" s="3">
        <f>SUM(G8:J8)</f>
        <v>0</v>
      </c>
      <c r="L8" s="2"/>
      <c r="M8" s="2"/>
      <c r="N8" s="2"/>
      <c r="O8" s="2"/>
      <c r="P8" s="3">
        <f>SUM(L8:O8)</f>
        <v>0</v>
      </c>
      <c r="Q8" s="4">
        <f>+B8+C8+D8+E8+G8+H8+I8+J8+L8+M8+N8+O8</f>
        <v>0</v>
      </c>
    </row>
    <row r="9" spans="1:17" ht="15.75" x14ac:dyDescent="0.25">
      <c r="A9" s="1" t="s">
        <v>112</v>
      </c>
      <c r="B9" s="2"/>
      <c r="C9" s="2"/>
      <c r="D9" s="2"/>
      <c r="E9" s="2"/>
      <c r="F9" s="3">
        <f t="shared" ref="F9:F18" si="0">SUM(B9:E9)</f>
        <v>0</v>
      </c>
      <c r="G9" s="2"/>
      <c r="H9" s="2"/>
      <c r="I9" s="2"/>
      <c r="J9" s="2"/>
      <c r="K9" s="3">
        <f t="shared" ref="K9:K18" si="1">SUM(G9:J9)</f>
        <v>0</v>
      </c>
      <c r="L9" s="2"/>
      <c r="M9" s="2"/>
      <c r="N9" s="2"/>
      <c r="O9" s="2"/>
      <c r="P9" s="3">
        <f t="shared" ref="P9:P18" si="2">SUM(L9:O9)</f>
        <v>0</v>
      </c>
      <c r="Q9" s="4">
        <f t="shared" ref="Q9:Q18" si="3">+B9+C9+D9+E9+G9+H9+I9+J9+L9+M9+N9+O9</f>
        <v>0</v>
      </c>
    </row>
    <row r="10" spans="1:17" ht="15.75" x14ac:dyDescent="0.25">
      <c r="A10" s="5" t="s">
        <v>113</v>
      </c>
      <c r="B10" s="2"/>
      <c r="C10" s="2"/>
      <c r="D10" s="2"/>
      <c r="E10" s="2"/>
      <c r="F10" s="3">
        <f t="shared" si="0"/>
        <v>0</v>
      </c>
      <c r="G10" s="2"/>
      <c r="H10" s="2"/>
      <c r="I10" s="2"/>
      <c r="J10" s="2"/>
      <c r="K10" s="3">
        <f t="shared" si="1"/>
        <v>0</v>
      </c>
      <c r="L10" s="2"/>
      <c r="M10" s="2"/>
      <c r="N10" s="2"/>
      <c r="O10" s="2"/>
      <c r="P10" s="3">
        <f t="shared" si="2"/>
        <v>0</v>
      </c>
      <c r="Q10" s="4">
        <f t="shared" si="3"/>
        <v>0</v>
      </c>
    </row>
    <row r="11" spans="1:17" ht="15.75" x14ac:dyDescent="0.25">
      <c r="A11" s="5" t="s">
        <v>114</v>
      </c>
      <c r="B11" s="2"/>
      <c r="C11" s="2"/>
      <c r="D11" s="2"/>
      <c r="E11" s="2"/>
      <c r="F11" s="3">
        <f t="shared" si="0"/>
        <v>0</v>
      </c>
      <c r="G11" s="2"/>
      <c r="H11" s="2"/>
      <c r="I11" s="2"/>
      <c r="J11" s="2"/>
      <c r="K11" s="3">
        <f t="shared" si="1"/>
        <v>0</v>
      </c>
      <c r="L11" s="2"/>
      <c r="M11" s="2"/>
      <c r="N11" s="2"/>
      <c r="O11" s="2"/>
      <c r="P11" s="3">
        <f t="shared" si="2"/>
        <v>0</v>
      </c>
      <c r="Q11" s="4">
        <f t="shared" si="3"/>
        <v>0</v>
      </c>
    </row>
    <row r="12" spans="1:17" ht="15.75" x14ac:dyDescent="0.25">
      <c r="A12" s="5" t="s">
        <v>115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116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117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24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5.75" x14ac:dyDescent="0.25">
      <c r="A16" s="6" t="s">
        <v>26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6" t="s">
        <v>25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5.75" x14ac:dyDescent="0.25">
      <c r="A18" s="6" t="s">
        <v>119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6.5" thickBot="1" x14ac:dyDescent="0.3">
      <c r="A19" s="6" t="s">
        <v>27</v>
      </c>
      <c r="B19" s="2"/>
      <c r="C19" s="2"/>
      <c r="D19" s="2"/>
      <c r="E19" s="2"/>
      <c r="F19" s="3">
        <f>SUM(B19:E19)</f>
        <v>0</v>
      </c>
      <c r="G19" s="2"/>
      <c r="H19" s="2"/>
      <c r="I19" s="2"/>
      <c r="J19" s="2"/>
      <c r="K19" s="3">
        <f>SUM(G19:J19)</f>
        <v>0</v>
      </c>
      <c r="L19" s="2"/>
      <c r="M19" s="2"/>
      <c r="N19" s="2"/>
      <c r="O19" s="2"/>
      <c r="P19" s="3">
        <f>SUM(L19:O19)</f>
        <v>0</v>
      </c>
      <c r="Q19" s="4">
        <f>+B19+C19+D19+E19+G19+H19+I19+J19+L19+M19+N19+O19</f>
        <v>0</v>
      </c>
    </row>
    <row r="20" spans="1:17" ht="16.5" thickBot="1" x14ac:dyDescent="0.3">
      <c r="A20" s="13" t="s">
        <v>14</v>
      </c>
      <c r="B20" s="14">
        <f>SUM(B8:B19)</f>
        <v>0</v>
      </c>
      <c r="C20" s="14">
        <f t="shared" ref="C20:P20" si="4">SUM(C8:C19)</f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>SUM(Q8:Q19)</f>
        <v>0</v>
      </c>
    </row>
    <row r="21" spans="1:17" ht="15.75" x14ac:dyDescent="0.25">
      <c r="A21" s="357" t="s">
        <v>41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9"/>
    </row>
    <row r="22" spans="1:17" ht="51" customHeight="1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5.75" x14ac:dyDescent="0.25">
      <c r="A23" s="1" t="s">
        <v>111</v>
      </c>
      <c r="B23" s="2"/>
      <c r="C23" s="2"/>
      <c r="D23" s="2"/>
      <c r="E23" s="2"/>
      <c r="F23" s="3">
        <f>SUM(B23:E23)</f>
        <v>0</v>
      </c>
      <c r="G23" s="2"/>
      <c r="H23" s="2"/>
      <c r="I23" s="2"/>
      <c r="J23" s="2"/>
      <c r="K23" s="3">
        <f>SUM(G23:J23)</f>
        <v>0</v>
      </c>
      <c r="L23" s="2"/>
      <c r="M23" s="2"/>
      <c r="N23" s="2"/>
      <c r="O23" s="2"/>
      <c r="P23" s="3">
        <f>SUM(L23:O23)</f>
        <v>0</v>
      </c>
      <c r="Q23" s="4">
        <f>+B23+C23+D23+E23+G23+H23+I23+J23+L23+M23+N23+O23</f>
        <v>0</v>
      </c>
    </row>
    <row r="24" spans="1:17" ht="15.75" x14ac:dyDescent="0.25">
      <c r="A24" s="1" t="s">
        <v>112</v>
      </c>
      <c r="B24" s="2"/>
      <c r="C24" s="2"/>
      <c r="D24" s="2"/>
      <c r="E24" s="2"/>
      <c r="F24" s="3">
        <f t="shared" ref="F24:F34" si="5">SUM(B24:E24)</f>
        <v>0</v>
      </c>
      <c r="G24" s="2"/>
      <c r="H24" s="2"/>
      <c r="I24" s="2"/>
      <c r="J24" s="2"/>
      <c r="K24" s="3">
        <f t="shared" ref="K24:K34" si="6">SUM(G24:J24)</f>
        <v>0</v>
      </c>
      <c r="L24" s="2"/>
      <c r="M24" s="2"/>
      <c r="N24" s="2"/>
      <c r="O24" s="2"/>
      <c r="P24" s="3">
        <f t="shared" ref="P24:P34" si="7">SUM(L24:O24)</f>
        <v>0</v>
      </c>
      <c r="Q24" s="4">
        <f t="shared" ref="Q24:Q34" si="8">+B24+C24+D24+E24+G24+H24+I24+J24+L24+M24+N24+O24</f>
        <v>0</v>
      </c>
    </row>
    <row r="25" spans="1:17" ht="15.75" x14ac:dyDescent="0.25">
      <c r="A25" s="5" t="s">
        <v>113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ht="15.75" x14ac:dyDescent="0.25">
      <c r="A26" s="5" t="s">
        <v>114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ht="15.75" x14ac:dyDescent="0.25">
      <c r="A27" s="5" t="s">
        <v>115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116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117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5.75" x14ac:dyDescent="0.25">
      <c r="A30" s="5" t="s">
        <v>24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5.75" x14ac:dyDescent="0.25">
      <c r="A31" s="6" t="s">
        <v>26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ht="15.75" x14ac:dyDescent="0.25">
      <c r="A32" s="6" t="s">
        <v>25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ht="15.75" x14ac:dyDescent="0.25">
      <c r="A33" s="6" t="s">
        <v>119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ht="16.5" thickBot="1" x14ac:dyDescent="0.3">
      <c r="A34" s="6" t="s">
        <v>27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ht="16.5" thickBot="1" x14ac:dyDescent="0.3">
      <c r="A35" s="17" t="s">
        <v>14</v>
      </c>
      <c r="B35" s="18">
        <f>SUM(B23:B34)</f>
        <v>0</v>
      </c>
      <c r="C35" s="18">
        <f t="shared" ref="C35:Q35" si="9">SUM(C23:C34)</f>
        <v>0</v>
      </c>
      <c r="D35" s="18">
        <f t="shared" si="9"/>
        <v>0</v>
      </c>
      <c r="E35" s="18">
        <f t="shared" si="9"/>
        <v>0</v>
      </c>
      <c r="F35" s="18">
        <f t="shared" si="9"/>
        <v>0</v>
      </c>
      <c r="G35" s="18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8">
        <f t="shared" si="9"/>
        <v>0</v>
      </c>
      <c r="O35" s="18">
        <f t="shared" si="9"/>
        <v>0</v>
      </c>
      <c r="P35" s="18">
        <f t="shared" si="9"/>
        <v>0</v>
      </c>
      <c r="Q35" s="18">
        <f t="shared" si="9"/>
        <v>0</v>
      </c>
    </row>
    <row r="36" spans="1:17" ht="15.75" x14ac:dyDescent="0.25">
      <c r="A36" s="363" t="s">
        <v>31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5"/>
    </row>
    <row r="37" spans="1:17" ht="51" customHeight="1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14</v>
      </c>
    </row>
    <row r="38" spans="1:17" ht="15.75" x14ac:dyDescent="0.25">
      <c r="A38" s="1" t="s">
        <v>111</v>
      </c>
      <c r="B38" s="2">
        <f>+B8+B23</f>
        <v>0</v>
      </c>
      <c r="C38" s="2">
        <f>+C8+C23</f>
        <v>0</v>
      </c>
      <c r="D38" s="2">
        <f>+D8+D23</f>
        <v>0</v>
      </c>
      <c r="E38" s="2">
        <f>+E8+E23</f>
        <v>0</v>
      </c>
      <c r="F38" s="3">
        <f>SUM(B38:E38)</f>
        <v>0</v>
      </c>
      <c r="G38" s="2">
        <f>+G8+G23</f>
        <v>0</v>
      </c>
      <c r="H38" s="2">
        <f>+H8+H23</f>
        <v>0</v>
      </c>
      <c r="I38" s="2">
        <f>+I8+I23</f>
        <v>0</v>
      </c>
      <c r="J38" s="2">
        <f>+J8+J23</f>
        <v>0</v>
      </c>
      <c r="K38" s="3">
        <f>SUM(G38:J38)</f>
        <v>0</v>
      </c>
      <c r="L38" s="2">
        <f>+L8+L23</f>
        <v>0</v>
      </c>
      <c r="M38" s="2">
        <f>+M8+M23</f>
        <v>0</v>
      </c>
      <c r="N38" s="2">
        <f>+N8+N23</f>
        <v>0</v>
      </c>
      <c r="O38" s="2">
        <f>+O8+O23</f>
        <v>0</v>
      </c>
      <c r="P38" s="3">
        <f>SUM(L38:O38)</f>
        <v>0</v>
      </c>
      <c r="Q38" s="4">
        <f>+B38+C38+D38+E38+G38+H38+I38+J38+L38+M38+N38+O38</f>
        <v>0</v>
      </c>
    </row>
    <row r="39" spans="1:17" ht="15.75" x14ac:dyDescent="0.25">
      <c r="A39" s="1" t="s">
        <v>112</v>
      </c>
      <c r="B39" s="2">
        <f t="shared" ref="B39:E48" si="10">+B9+B24</f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ref="F39:F48" si="11">SUM(B39:E39)</f>
        <v>0</v>
      </c>
      <c r="G39" s="2">
        <f t="shared" ref="G39:J48" si="12">+G9+G24</f>
        <v>0</v>
      </c>
      <c r="H39" s="2">
        <f t="shared" si="12"/>
        <v>0</v>
      </c>
      <c r="I39" s="2">
        <f t="shared" si="12"/>
        <v>0</v>
      </c>
      <c r="J39" s="2">
        <f t="shared" si="12"/>
        <v>0</v>
      </c>
      <c r="K39" s="3">
        <f t="shared" ref="K39:K48" si="13">SUM(G39:J39)</f>
        <v>0</v>
      </c>
      <c r="L39" s="2">
        <f t="shared" ref="L39:O48" si="14">+L9+L24</f>
        <v>0</v>
      </c>
      <c r="M39" s="2">
        <f t="shared" si="14"/>
        <v>0</v>
      </c>
      <c r="N39" s="2">
        <f t="shared" si="14"/>
        <v>0</v>
      </c>
      <c r="O39" s="2">
        <f t="shared" si="14"/>
        <v>0</v>
      </c>
      <c r="P39" s="3">
        <f t="shared" ref="P39:P48" si="15">SUM(L39:O39)</f>
        <v>0</v>
      </c>
      <c r="Q39" s="4">
        <f t="shared" ref="Q39:Q48" si="16">+B39+C39+D39+E39+G39+H39+I39+J39+L39+M39+N39+O39</f>
        <v>0</v>
      </c>
    </row>
    <row r="40" spans="1:17" ht="15.75" x14ac:dyDescent="0.25">
      <c r="A40" s="5" t="s">
        <v>113</v>
      </c>
      <c r="B40" s="2">
        <f t="shared" si="10"/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 t="shared" si="11"/>
        <v>0</v>
      </c>
      <c r="G40" s="2">
        <f t="shared" si="12"/>
        <v>0</v>
      </c>
      <c r="H40" s="2">
        <f t="shared" si="12"/>
        <v>0</v>
      </c>
      <c r="I40" s="2">
        <f t="shared" si="12"/>
        <v>0</v>
      </c>
      <c r="J40" s="2">
        <f t="shared" si="12"/>
        <v>0</v>
      </c>
      <c r="K40" s="3">
        <f t="shared" si="13"/>
        <v>0</v>
      </c>
      <c r="L40" s="2">
        <f t="shared" si="14"/>
        <v>0</v>
      </c>
      <c r="M40" s="2">
        <f t="shared" si="14"/>
        <v>0</v>
      </c>
      <c r="N40" s="2">
        <f t="shared" si="14"/>
        <v>0</v>
      </c>
      <c r="O40" s="2">
        <f t="shared" si="14"/>
        <v>0</v>
      </c>
      <c r="P40" s="3">
        <f t="shared" si="15"/>
        <v>0</v>
      </c>
      <c r="Q40" s="4">
        <f t="shared" si="16"/>
        <v>0</v>
      </c>
    </row>
    <row r="41" spans="1:17" ht="15.75" x14ac:dyDescent="0.25">
      <c r="A41" s="5" t="s">
        <v>114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si="11"/>
        <v>0</v>
      </c>
      <c r="G41" s="2">
        <f t="shared" si="12"/>
        <v>0</v>
      </c>
      <c r="H41" s="2">
        <f t="shared" si="12"/>
        <v>0</v>
      </c>
      <c r="I41" s="2">
        <f t="shared" si="12"/>
        <v>0</v>
      </c>
      <c r="J41" s="2">
        <f t="shared" si="12"/>
        <v>0</v>
      </c>
      <c r="K41" s="3">
        <f t="shared" si="13"/>
        <v>0</v>
      </c>
      <c r="L41" s="2">
        <f t="shared" si="14"/>
        <v>0</v>
      </c>
      <c r="M41" s="2">
        <f t="shared" si="14"/>
        <v>0</v>
      </c>
      <c r="N41" s="2">
        <f t="shared" si="14"/>
        <v>0</v>
      </c>
      <c r="O41" s="2">
        <f t="shared" si="14"/>
        <v>0</v>
      </c>
      <c r="P41" s="3">
        <f t="shared" si="15"/>
        <v>0</v>
      </c>
      <c r="Q41" s="4">
        <f t="shared" si="16"/>
        <v>0</v>
      </c>
    </row>
    <row r="42" spans="1:17" ht="15.75" x14ac:dyDescent="0.25">
      <c r="A42" s="5" t="s">
        <v>115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1"/>
        <v>0</v>
      </c>
      <c r="G42" s="2">
        <f t="shared" si="12"/>
        <v>0</v>
      </c>
      <c r="H42" s="2">
        <f t="shared" si="12"/>
        <v>0</v>
      </c>
      <c r="I42" s="2">
        <f t="shared" si="12"/>
        <v>0</v>
      </c>
      <c r="J42" s="2">
        <f t="shared" si="12"/>
        <v>0</v>
      </c>
      <c r="K42" s="3">
        <f t="shared" si="13"/>
        <v>0</v>
      </c>
      <c r="L42" s="2">
        <f t="shared" si="14"/>
        <v>0</v>
      </c>
      <c r="M42" s="2">
        <f t="shared" si="14"/>
        <v>0</v>
      </c>
      <c r="N42" s="2">
        <f t="shared" si="14"/>
        <v>0</v>
      </c>
      <c r="O42" s="2">
        <f t="shared" si="14"/>
        <v>0</v>
      </c>
      <c r="P42" s="3">
        <f t="shared" si="15"/>
        <v>0</v>
      </c>
      <c r="Q42" s="4">
        <f t="shared" si="16"/>
        <v>0</v>
      </c>
    </row>
    <row r="43" spans="1:17" ht="15.75" x14ac:dyDescent="0.25">
      <c r="A43" s="5" t="s">
        <v>116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1"/>
        <v>0</v>
      </c>
      <c r="G43" s="2">
        <f t="shared" si="12"/>
        <v>0</v>
      </c>
      <c r="H43" s="2">
        <f t="shared" si="12"/>
        <v>0</v>
      </c>
      <c r="I43" s="2">
        <f t="shared" si="12"/>
        <v>0</v>
      </c>
      <c r="J43" s="2">
        <f t="shared" si="12"/>
        <v>0</v>
      </c>
      <c r="K43" s="3">
        <f t="shared" si="13"/>
        <v>0</v>
      </c>
      <c r="L43" s="2">
        <f t="shared" si="14"/>
        <v>0</v>
      </c>
      <c r="M43" s="2">
        <f t="shared" si="14"/>
        <v>0</v>
      </c>
      <c r="N43" s="2">
        <f t="shared" si="14"/>
        <v>0</v>
      </c>
      <c r="O43" s="2">
        <f t="shared" si="14"/>
        <v>0</v>
      </c>
      <c r="P43" s="3">
        <f t="shared" si="15"/>
        <v>0</v>
      </c>
      <c r="Q43" s="4">
        <f t="shared" si="16"/>
        <v>0</v>
      </c>
    </row>
    <row r="44" spans="1:17" ht="15.75" x14ac:dyDescent="0.25">
      <c r="A44" s="5" t="s">
        <v>117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1"/>
        <v>0</v>
      </c>
      <c r="G44" s="2">
        <f t="shared" si="12"/>
        <v>0</v>
      </c>
      <c r="H44" s="2">
        <f t="shared" si="12"/>
        <v>0</v>
      </c>
      <c r="I44" s="2">
        <f t="shared" si="12"/>
        <v>0</v>
      </c>
      <c r="J44" s="2">
        <f t="shared" si="12"/>
        <v>0</v>
      </c>
      <c r="K44" s="3">
        <f t="shared" si="13"/>
        <v>0</v>
      </c>
      <c r="L44" s="2">
        <f t="shared" si="14"/>
        <v>0</v>
      </c>
      <c r="M44" s="2">
        <f t="shared" si="14"/>
        <v>0</v>
      </c>
      <c r="N44" s="2">
        <f t="shared" si="14"/>
        <v>0</v>
      </c>
      <c r="O44" s="2">
        <f t="shared" si="14"/>
        <v>0</v>
      </c>
      <c r="P44" s="3">
        <f t="shared" si="15"/>
        <v>0</v>
      </c>
      <c r="Q44" s="4">
        <f t="shared" si="16"/>
        <v>0</v>
      </c>
    </row>
    <row r="45" spans="1:17" ht="15.75" x14ac:dyDescent="0.25">
      <c r="A45" s="5" t="s">
        <v>24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1"/>
        <v>0</v>
      </c>
      <c r="G45" s="2">
        <f t="shared" si="12"/>
        <v>0</v>
      </c>
      <c r="H45" s="2">
        <f t="shared" si="12"/>
        <v>0</v>
      </c>
      <c r="I45" s="2">
        <f t="shared" si="12"/>
        <v>0</v>
      </c>
      <c r="J45" s="2">
        <f t="shared" si="12"/>
        <v>0</v>
      </c>
      <c r="K45" s="3">
        <f t="shared" si="13"/>
        <v>0</v>
      </c>
      <c r="L45" s="2">
        <f t="shared" si="14"/>
        <v>0</v>
      </c>
      <c r="M45" s="2">
        <f t="shared" si="14"/>
        <v>0</v>
      </c>
      <c r="N45" s="2">
        <f t="shared" si="14"/>
        <v>0</v>
      </c>
      <c r="O45" s="2">
        <f t="shared" si="14"/>
        <v>0</v>
      </c>
      <c r="P45" s="3">
        <f t="shared" si="15"/>
        <v>0</v>
      </c>
      <c r="Q45" s="4">
        <f t="shared" si="16"/>
        <v>0</v>
      </c>
    </row>
    <row r="46" spans="1:17" ht="15.75" x14ac:dyDescent="0.25">
      <c r="A46" s="6" t="s">
        <v>26</v>
      </c>
      <c r="B46" s="2">
        <f t="shared" si="10"/>
        <v>0</v>
      </c>
      <c r="C46" s="2">
        <f t="shared" si="10"/>
        <v>0</v>
      </c>
      <c r="D46" s="2">
        <f t="shared" si="10"/>
        <v>0</v>
      </c>
      <c r="E46" s="2">
        <f t="shared" si="10"/>
        <v>0</v>
      </c>
      <c r="F46" s="3">
        <f t="shared" si="11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3">
        <f t="shared" si="13"/>
        <v>0</v>
      </c>
      <c r="L46" s="2">
        <f t="shared" si="14"/>
        <v>0</v>
      </c>
      <c r="M46" s="2">
        <f t="shared" si="14"/>
        <v>0</v>
      </c>
      <c r="N46" s="2">
        <f t="shared" si="14"/>
        <v>0</v>
      </c>
      <c r="O46" s="2">
        <f t="shared" si="14"/>
        <v>0</v>
      </c>
      <c r="P46" s="3">
        <f t="shared" si="15"/>
        <v>0</v>
      </c>
      <c r="Q46" s="4">
        <f t="shared" si="16"/>
        <v>0</v>
      </c>
    </row>
    <row r="47" spans="1:17" ht="15.75" x14ac:dyDescent="0.25">
      <c r="A47" s="6" t="s">
        <v>25</v>
      </c>
      <c r="B47" s="2">
        <f t="shared" si="10"/>
        <v>0</v>
      </c>
      <c r="C47" s="2">
        <f t="shared" si="10"/>
        <v>0</v>
      </c>
      <c r="D47" s="2">
        <f t="shared" si="10"/>
        <v>0</v>
      </c>
      <c r="E47" s="2">
        <f t="shared" si="10"/>
        <v>0</v>
      </c>
      <c r="F47" s="3">
        <f t="shared" si="11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3">
        <f t="shared" si="13"/>
        <v>0</v>
      </c>
      <c r="L47" s="2">
        <f t="shared" si="14"/>
        <v>0</v>
      </c>
      <c r="M47" s="2">
        <f t="shared" si="14"/>
        <v>0</v>
      </c>
      <c r="N47" s="2">
        <f t="shared" si="14"/>
        <v>0</v>
      </c>
      <c r="O47" s="2">
        <f t="shared" si="14"/>
        <v>0</v>
      </c>
      <c r="P47" s="3">
        <f t="shared" si="15"/>
        <v>0</v>
      </c>
      <c r="Q47" s="4">
        <f t="shared" si="16"/>
        <v>0</v>
      </c>
    </row>
    <row r="48" spans="1:17" ht="15.75" x14ac:dyDescent="0.25">
      <c r="A48" s="6" t="s">
        <v>119</v>
      </c>
      <c r="B48" s="2">
        <f t="shared" si="10"/>
        <v>0</v>
      </c>
      <c r="C48" s="2">
        <f t="shared" si="10"/>
        <v>0</v>
      </c>
      <c r="D48" s="2">
        <f t="shared" si="10"/>
        <v>0</v>
      </c>
      <c r="E48" s="2">
        <f t="shared" si="10"/>
        <v>0</v>
      </c>
      <c r="F48" s="3">
        <f t="shared" si="11"/>
        <v>0</v>
      </c>
      <c r="G48" s="2">
        <f t="shared" si="12"/>
        <v>0</v>
      </c>
      <c r="H48" s="2">
        <f t="shared" si="12"/>
        <v>0</v>
      </c>
      <c r="I48" s="2">
        <f t="shared" si="12"/>
        <v>0</v>
      </c>
      <c r="J48" s="2">
        <f t="shared" si="12"/>
        <v>0</v>
      </c>
      <c r="K48" s="3">
        <f t="shared" si="13"/>
        <v>0</v>
      </c>
      <c r="L48" s="2">
        <f t="shared" si="14"/>
        <v>0</v>
      </c>
      <c r="M48" s="2">
        <f t="shared" si="14"/>
        <v>0</v>
      </c>
      <c r="N48" s="2">
        <f t="shared" si="14"/>
        <v>0</v>
      </c>
      <c r="O48" s="2">
        <f t="shared" si="14"/>
        <v>0</v>
      </c>
      <c r="P48" s="3">
        <f t="shared" si="15"/>
        <v>0</v>
      </c>
      <c r="Q48" s="4">
        <f t="shared" si="16"/>
        <v>0</v>
      </c>
    </row>
    <row r="49" spans="1:17" ht="16.5" thickBot="1" x14ac:dyDescent="0.3">
      <c r="A49" s="6" t="s">
        <v>27</v>
      </c>
      <c r="B49" s="2">
        <f>+B19+B34</f>
        <v>0</v>
      </c>
      <c r="C49" s="2">
        <f>+C19+C34</f>
        <v>0</v>
      </c>
      <c r="D49" s="2">
        <f>+D19+D34</f>
        <v>0</v>
      </c>
      <c r="E49" s="2">
        <f>+E19+E34</f>
        <v>0</v>
      </c>
      <c r="F49" s="3">
        <f>SUM(B49:E49)</f>
        <v>0</v>
      </c>
      <c r="G49" s="2">
        <f>+G19+G34</f>
        <v>0</v>
      </c>
      <c r="H49" s="2">
        <f>+H19+H34</f>
        <v>0</v>
      </c>
      <c r="I49" s="2">
        <f>+I19+I34</f>
        <v>0</v>
      </c>
      <c r="J49" s="2">
        <f>+J19+J34</f>
        <v>0</v>
      </c>
      <c r="K49" s="3">
        <f>SUM(G49:J49)</f>
        <v>0</v>
      </c>
      <c r="L49" s="2">
        <f>+L19+L34</f>
        <v>0</v>
      </c>
      <c r="M49" s="2">
        <f>+M19+M34</f>
        <v>0</v>
      </c>
      <c r="N49" s="2">
        <f>+N19+N34</f>
        <v>0</v>
      </c>
      <c r="O49" s="2">
        <f>+O19+O34</f>
        <v>0</v>
      </c>
      <c r="P49" s="3">
        <f>SUM(L49:O49)</f>
        <v>0</v>
      </c>
      <c r="Q49" s="4">
        <f>+B49+C49+D49+E49+G49+H49+I49+J49+L49+M49+N49+O49</f>
        <v>0</v>
      </c>
    </row>
    <row r="50" spans="1:17" ht="16.5" thickBot="1" x14ac:dyDescent="0.3">
      <c r="A50" s="8" t="s">
        <v>14</v>
      </c>
      <c r="B50" s="9">
        <f t="shared" ref="B50:Q50" si="17">SUM(B38:B49)</f>
        <v>0</v>
      </c>
      <c r="C50" s="9">
        <f t="shared" si="17"/>
        <v>0</v>
      </c>
      <c r="D50" s="9">
        <f t="shared" si="17"/>
        <v>0</v>
      </c>
      <c r="E50" s="9">
        <f t="shared" si="17"/>
        <v>0</v>
      </c>
      <c r="F50" s="10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7"/>
        <v>0</v>
      </c>
      <c r="Q50" s="12">
        <f t="shared" si="17"/>
        <v>0</v>
      </c>
    </row>
    <row r="52" spans="1:17" ht="15.75" x14ac:dyDescent="0.25">
      <c r="A52" s="22" t="s">
        <v>39</v>
      </c>
    </row>
    <row r="53" spans="1:17" x14ac:dyDescent="0.25">
      <c r="D53" s="20"/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68" zoomScaleNormal="68" workbookViewId="0">
      <selection activeCell="A6" sqref="A6:Q6"/>
    </sheetView>
  </sheetViews>
  <sheetFormatPr baseColWidth="10" defaultColWidth="11.42578125" defaultRowHeight="16.5" x14ac:dyDescent="0.3"/>
  <cols>
    <col min="1" max="1" width="46.85546875" style="23" customWidth="1"/>
    <col min="2" max="3" width="11.42578125" style="23"/>
    <col min="4" max="5" width="10.7109375" style="23" customWidth="1"/>
    <col min="6" max="6" width="28.42578125" style="23" customWidth="1"/>
    <col min="7" max="10" width="10.7109375" style="23" customWidth="1"/>
    <col min="11" max="11" width="26.7109375" style="23" customWidth="1"/>
    <col min="12" max="15" width="10.7109375" style="23" customWidth="1"/>
    <col min="16" max="16" width="30.5703125" style="23" customWidth="1"/>
    <col min="17" max="17" width="16.7109375" style="23" customWidth="1"/>
    <col min="18" max="23" width="10.7109375" style="23" customWidth="1"/>
    <col min="24" max="16384" width="11.42578125" style="23"/>
  </cols>
  <sheetData>
    <row r="1" spans="1:17" ht="17.25" thickBot="1" x14ac:dyDescent="0.35"/>
    <row r="2" spans="1:17" ht="45.75" customHeight="1" x14ac:dyDescent="0.3">
      <c r="A2" s="372" t="s">
        <v>38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4"/>
    </row>
    <row r="3" spans="1:17" ht="36" customHeight="1" thickBot="1" x14ac:dyDescent="0.35">
      <c r="A3" s="366" t="s">
        <v>37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8"/>
    </row>
    <row r="4" spans="1:17" ht="27.75" customHeight="1" thickBot="1" x14ac:dyDescent="0.35">
      <c r="A4" s="354" t="s">
        <v>152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</row>
    <row r="5" spans="1:17" customFormat="1" thickBot="1" x14ac:dyDescent="0.3">
      <c r="A5" s="41" t="s">
        <v>51</v>
      </c>
      <c r="B5" s="369">
        <f>+'CARRERA JUDICIAL'!D10</f>
        <v>0</v>
      </c>
      <c r="C5" s="370"/>
      <c r="D5" s="370"/>
      <c r="E5" s="371"/>
      <c r="F5" s="48"/>
      <c r="G5" s="48"/>
      <c r="H5" s="48"/>
      <c r="I5" s="48"/>
      <c r="J5" s="48"/>
      <c r="K5" s="48"/>
      <c r="L5" s="48"/>
      <c r="M5" s="369" t="s">
        <v>71</v>
      </c>
      <c r="N5" s="370"/>
      <c r="O5" s="371"/>
      <c r="P5" s="369" t="e">
        <f>+#REF!</f>
        <v>#REF!</v>
      </c>
      <c r="Q5" s="371"/>
    </row>
    <row r="6" spans="1:17" x14ac:dyDescent="0.3">
      <c r="A6" s="357" t="s">
        <v>42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9"/>
    </row>
    <row r="7" spans="1:17" customFormat="1" ht="51" customHeight="1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x14ac:dyDescent="0.3">
      <c r="A9" s="1" t="s">
        <v>112</v>
      </c>
      <c r="B9" s="28"/>
      <c r="C9" s="28"/>
      <c r="D9" s="28"/>
      <c r="E9" s="28"/>
      <c r="F9" s="29">
        <f t="shared" ref="F9:F19" si="0">SUM(B9:E9)</f>
        <v>0</v>
      </c>
      <c r="G9" s="28"/>
      <c r="H9" s="28"/>
      <c r="I9" s="28"/>
      <c r="J9" s="28"/>
      <c r="K9" s="29">
        <f t="shared" ref="K9:K19" si="1">SUM(G9:J9)</f>
        <v>0</v>
      </c>
      <c r="L9" s="28"/>
      <c r="M9" s="28"/>
      <c r="N9" s="28"/>
      <c r="O9" s="28"/>
      <c r="P9" s="29">
        <f t="shared" ref="P9:P19" si="2">SUM(L9:O9)</f>
        <v>0</v>
      </c>
      <c r="Q9" s="30">
        <f t="shared" ref="Q9:Q19" si="3">+B9+C9+D9+E9+G9+H9+I9+J9+L9+M9+N9+O9</f>
        <v>0</v>
      </c>
    </row>
    <row r="10" spans="1:17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x14ac:dyDescent="0.3">
      <c r="A18" s="6" t="s">
        <v>119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 t="shared" si="0"/>
        <v>0</v>
      </c>
      <c r="G19" s="31"/>
      <c r="H19" s="31"/>
      <c r="I19" s="31"/>
      <c r="J19" s="31"/>
      <c r="K19" s="29">
        <f t="shared" si="1"/>
        <v>0</v>
      </c>
      <c r="L19" s="31"/>
      <c r="M19" s="31"/>
      <c r="N19" s="31"/>
      <c r="O19" s="31"/>
      <c r="P19" s="29">
        <f t="shared" si="2"/>
        <v>0</v>
      </c>
      <c r="Q19" s="30">
        <f t="shared" si="3"/>
        <v>0</v>
      </c>
    </row>
    <row r="20" spans="1:17" ht="17.25" thickBot="1" x14ac:dyDescent="0.35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x14ac:dyDescent="0.3">
      <c r="A21" s="357" t="s">
        <v>43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9"/>
    </row>
    <row r="22" spans="1:17" customFormat="1" ht="49.5" customHeight="1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x14ac:dyDescent="0.3">
      <c r="A24" s="1" t="s">
        <v>112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4" si="7">SUM(L24:O24)</f>
        <v>0</v>
      </c>
      <c r="Q24" s="30">
        <f t="shared" ref="Q24:Q34" si="8">+B24+C24+D24+E24+G24+H24+I24+J24+L24+M24+N24+O24</f>
        <v>0</v>
      </c>
    </row>
    <row r="25" spans="1:17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x14ac:dyDescent="0.3">
      <c r="A31" s="6" t="s">
        <v>25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x14ac:dyDescent="0.3">
      <c r="A32" s="6" t="s">
        <v>119</v>
      </c>
      <c r="B32" s="28"/>
      <c r="C32" s="28"/>
      <c r="D32" s="28"/>
      <c r="E32" s="28"/>
      <c r="F32" s="29">
        <f t="shared" si="5"/>
        <v>0</v>
      </c>
      <c r="G32" s="28"/>
      <c r="H32" s="28"/>
      <c r="I32" s="28"/>
      <c r="J32" s="28"/>
      <c r="K32" s="29">
        <f t="shared" si="6"/>
        <v>0</v>
      </c>
      <c r="L32" s="28"/>
      <c r="M32" s="28"/>
      <c r="N32" s="28"/>
      <c r="O32" s="28"/>
      <c r="P32" s="29">
        <f t="shared" si="7"/>
        <v>0</v>
      </c>
      <c r="Q32" s="30">
        <f t="shared" si="8"/>
        <v>0</v>
      </c>
    </row>
    <row r="33" spans="1:17" x14ac:dyDescent="0.3">
      <c r="A33" s="6" t="s">
        <v>26</v>
      </c>
      <c r="B33" s="28"/>
      <c r="C33" s="28"/>
      <c r="D33" s="28"/>
      <c r="E33" s="28"/>
      <c r="F33" s="29">
        <f t="shared" si="5"/>
        <v>0</v>
      </c>
      <c r="G33" s="28"/>
      <c r="H33" s="28"/>
      <c r="I33" s="28"/>
      <c r="J33" s="28"/>
      <c r="K33" s="29">
        <f t="shared" si="6"/>
        <v>0</v>
      </c>
      <c r="L33" s="28"/>
      <c r="M33" s="28"/>
      <c r="N33" s="28"/>
      <c r="O33" s="28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29">
        <f t="shared" si="5"/>
        <v>0</v>
      </c>
      <c r="G34" s="32"/>
      <c r="H34" s="32"/>
      <c r="I34" s="32"/>
      <c r="J34" s="32"/>
      <c r="K34" s="29">
        <f t="shared" si="6"/>
        <v>0</v>
      </c>
      <c r="L34" s="32"/>
      <c r="M34" s="32"/>
      <c r="N34" s="32"/>
      <c r="O34" s="32"/>
      <c r="P34" s="29">
        <f t="shared" si="7"/>
        <v>0</v>
      </c>
      <c r="Q34" s="30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x14ac:dyDescent="0.3">
      <c r="A36" s="363" t="s">
        <v>31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5"/>
    </row>
    <row r="37" spans="1:17" customFormat="1" ht="40.5" customHeight="1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14</v>
      </c>
    </row>
    <row r="38" spans="1:17" x14ac:dyDescent="0.3">
      <c r="A38" s="1" t="s">
        <v>111</v>
      </c>
      <c r="B38" s="28">
        <f t="shared" ref="B38:E43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3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3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x14ac:dyDescent="0.3">
      <c r="A39" s="1" t="s">
        <v>112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x14ac:dyDescent="0.3">
      <c r="A41" s="5" t="s">
        <v>114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x14ac:dyDescent="0.3">
      <c r="A42" s="5" t="s">
        <v>115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5"/>
        <v>0</v>
      </c>
      <c r="Q42" s="30">
        <f t="shared" si="16"/>
        <v>0</v>
      </c>
    </row>
    <row r="43" spans="1:17" x14ac:dyDescent="0.3">
      <c r="A43" s="5" t="s">
        <v>116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 t="shared" si="15"/>
        <v>0</v>
      </c>
      <c r="Q43" s="30">
        <f t="shared" si="16"/>
        <v>0</v>
      </c>
    </row>
    <row r="44" spans="1:17" x14ac:dyDescent="0.3">
      <c r="A44" s="5" t="s">
        <v>117</v>
      </c>
      <c r="B44" s="28">
        <f>+B13+B29</f>
        <v>0</v>
      </c>
      <c r="C44" s="28">
        <f>+C13+C29</f>
        <v>0</v>
      </c>
      <c r="D44" s="28">
        <f>+D13+D29</f>
        <v>0</v>
      </c>
      <c r="E44" s="28">
        <f t="shared" ref="E44:E49" si="17">+E14+E29</f>
        <v>0</v>
      </c>
      <c r="F44" s="29">
        <f t="shared" si="13"/>
        <v>0</v>
      </c>
      <c r="G44" s="28">
        <f t="shared" ref="G44:G49" si="18">+G14+G29</f>
        <v>0</v>
      </c>
      <c r="H44" s="28">
        <f>+H13+H29</f>
        <v>0</v>
      </c>
      <c r="I44" s="28">
        <f>+I13+I29</f>
        <v>0</v>
      </c>
      <c r="J44" s="28">
        <f t="shared" ref="J44:J49" si="19">+J14+J29</f>
        <v>0</v>
      </c>
      <c r="K44" s="29">
        <f t="shared" si="14"/>
        <v>0</v>
      </c>
      <c r="L44" s="28">
        <f>+L13+L29</f>
        <v>0</v>
      </c>
      <c r="M44" s="28">
        <f t="shared" ref="M44:O49" si="20">+M14+M29</f>
        <v>0</v>
      </c>
      <c r="N44" s="28">
        <f t="shared" si="20"/>
        <v>0</v>
      </c>
      <c r="O44" s="28">
        <f t="shared" si="20"/>
        <v>0</v>
      </c>
      <c r="P44" s="29">
        <f t="shared" si="15"/>
        <v>0</v>
      </c>
      <c r="Q44" s="30">
        <f t="shared" si="16"/>
        <v>0</v>
      </c>
    </row>
    <row r="45" spans="1:17" x14ac:dyDescent="0.3">
      <c r="A45" s="5" t="s">
        <v>24</v>
      </c>
      <c r="B45" s="28">
        <f>+B14+B30</f>
        <v>0</v>
      </c>
      <c r="C45" s="28">
        <f t="shared" ref="C45:D48" si="21">+C14+C30</f>
        <v>0</v>
      </c>
      <c r="D45" s="28">
        <f t="shared" si="21"/>
        <v>0</v>
      </c>
      <c r="E45" s="28">
        <f t="shared" si="17"/>
        <v>0</v>
      </c>
      <c r="F45" s="29">
        <f t="shared" si="13"/>
        <v>0</v>
      </c>
      <c r="G45" s="28">
        <f t="shared" si="18"/>
        <v>0</v>
      </c>
      <c r="H45" s="28">
        <f t="shared" ref="H45:I48" si="22">+H14+H30</f>
        <v>0</v>
      </c>
      <c r="I45" s="28">
        <f t="shared" si="22"/>
        <v>0</v>
      </c>
      <c r="J45" s="28">
        <f t="shared" si="19"/>
        <v>0</v>
      </c>
      <c r="K45" s="29">
        <f t="shared" si="14"/>
        <v>0</v>
      </c>
      <c r="L45" s="28">
        <f>+L14+L30</f>
        <v>0</v>
      </c>
      <c r="M45" s="28">
        <f t="shared" si="20"/>
        <v>0</v>
      </c>
      <c r="N45" s="28">
        <f t="shared" si="20"/>
        <v>0</v>
      </c>
      <c r="O45" s="28">
        <f t="shared" si="20"/>
        <v>0</v>
      </c>
      <c r="P45" s="29">
        <f t="shared" si="15"/>
        <v>0</v>
      </c>
      <c r="Q45" s="30">
        <f t="shared" si="16"/>
        <v>0</v>
      </c>
    </row>
    <row r="46" spans="1:17" x14ac:dyDescent="0.3">
      <c r="A46" s="6" t="s">
        <v>26</v>
      </c>
      <c r="B46" s="28">
        <f>+B15+B31</f>
        <v>0</v>
      </c>
      <c r="C46" s="28">
        <f t="shared" si="21"/>
        <v>0</v>
      </c>
      <c r="D46" s="28">
        <f t="shared" si="21"/>
        <v>0</v>
      </c>
      <c r="E46" s="28">
        <f t="shared" si="17"/>
        <v>0</v>
      </c>
      <c r="F46" s="29">
        <f t="shared" si="13"/>
        <v>0</v>
      </c>
      <c r="G46" s="28">
        <f t="shared" si="18"/>
        <v>0</v>
      </c>
      <c r="H46" s="28">
        <f t="shared" si="22"/>
        <v>0</v>
      </c>
      <c r="I46" s="28">
        <f t="shared" si="22"/>
        <v>0</v>
      </c>
      <c r="J46" s="28">
        <f t="shared" si="19"/>
        <v>0</v>
      </c>
      <c r="K46" s="29">
        <f t="shared" si="14"/>
        <v>0</v>
      </c>
      <c r="L46" s="28">
        <f>+L15+L31</f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29">
        <f t="shared" si="15"/>
        <v>0</v>
      </c>
      <c r="Q46" s="30">
        <f t="shared" si="16"/>
        <v>0</v>
      </c>
    </row>
    <row r="47" spans="1:17" x14ac:dyDescent="0.3">
      <c r="A47" s="6" t="s">
        <v>25</v>
      </c>
      <c r="B47" s="28">
        <f>+B16+B32</f>
        <v>0</v>
      </c>
      <c r="C47" s="28">
        <f t="shared" si="21"/>
        <v>0</v>
      </c>
      <c r="D47" s="28">
        <f t="shared" si="21"/>
        <v>0</v>
      </c>
      <c r="E47" s="28">
        <f t="shared" si="17"/>
        <v>0</v>
      </c>
      <c r="F47" s="29">
        <f t="shared" si="13"/>
        <v>0</v>
      </c>
      <c r="G47" s="28">
        <f t="shared" si="18"/>
        <v>0</v>
      </c>
      <c r="H47" s="28">
        <f t="shared" si="22"/>
        <v>0</v>
      </c>
      <c r="I47" s="28">
        <f t="shared" si="22"/>
        <v>0</v>
      </c>
      <c r="J47" s="28">
        <f t="shared" si="19"/>
        <v>0</v>
      </c>
      <c r="K47" s="29">
        <f t="shared" si="14"/>
        <v>0</v>
      </c>
      <c r="L47" s="28">
        <f>+L16+L32</f>
        <v>0</v>
      </c>
      <c r="M47" s="28">
        <f t="shared" si="20"/>
        <v>0</v>
      </c>
      <c r="N47" s="28">
        <f t="shared" si="20"/>
        <v>0</v>
      </c>
      <c r="O47" s="28">
        <f t="shared" si="20"/>
        <v>0</v>
      </c>
      <c r="P47" s="29">
        <f t="shared" si="15"/>
        <v>0</v>
      </c>
      <c r="Q47" s="30">
        <f t="shared" si="16"/>
        <v>0</v>
      </c>
    </row>
    <row r="48" spans="1:17" x14ac:dyDescent="0.3">
      <c r="A48" s="6" t="s">
        <v>119</v>
      </c>
      <c r="B48" s="28">
        <f>+B17+B33</f>
        <v>0</v>
      </c>
      <c r="C48" s="28">
        <f t="shared" si="21"/>
        <v>0</v>
      </c>
      <c r="D48" s="28">
        <f t="shared" si="21"/>
        <v>0</v>
      </c>
      <c r="E48" s="28">
        <f t="shared" si="17"/>
        <v>0</v>
      </c>
      <c r="F48" s="29">
        <f t="shared" si="13"/>
        <v>0</v>
      </c>
      <c r="G48" s="28">
        <f t="shared" si="18"/>
        <v>0</v>
      </c>
      <c r="H48" s="28">
        <f t="shared" si="22"/>
        <v>0</v>
      </c>
      <c r="I48" s="28">
        <f t="shared" si="22"/>
        <v>0</v>
      </c>
      <c r="J48" s="28">
        <f t="shared" si="19"/>
        <v>0</v>
      </c>
      <c r="K48" s="29">
        <f t="shared" si="14"/>
        <v>0</v>
      </c>
      <c r="L48" s="28">
        <f>+L17+L33</f>
        <v>0</v>
      </c>
      <c r="M48" s="28">
        <f t="shared" si="20"/>
        <v>0</v>
      </c>
      <c r="N48" s="28">
        <f t="shared" si="20"/>
        <v>0</v>
      </c>
      <c r="O48" s="28">
        <f t="shared" si="20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 t="shared" si="17"/>
        <v>0</v>
      </c>
      <c r="F49" s="37">
        <f t="shared" si="13"/>
        <v>0</v>
      </c>
      <c r="G49" s="31">
        <f t="shared" si="18"/>
        <v>0</v>
      </c>
      <c r="H49" s="31">
        <f>+H19+H34</f>
        <v>0</v>
      </c>
      <c r="I49" s="31">
        <f>+I19+I34</f>
        <v>0</v>
      </c>
      <c r="J49" s="31">
        <f t="shared" si="19"/>
        <v>0</v>
      </c>
      <c r="K49" s="37">
        <f t="shared" si="14"/>
        <v>0</v>
      </c>
      <c r="L49" s="31">
        <f>+L19+L34</f>
        <v>0</v>
      </c>
      <c r="M49" s="31">
        <f t="shared" si="20"/>
        <v>0</v>
      </c>
      <c r="N49" s="31">
        <f t="shared" si="20"/>
        <v>0</v>
      </c>
      <c r="O49" s="31">
        <f t="shared" si="20"/>
        <v>0</v>
      </c>
      <c r="P49" s="37">
        <f t="shared" si="15"/>
        <v>0</v>
      </c>
      <c r="Q49" s="38">
        <f t="shared" si="16"/>
        <v>0</v>
      </c>
    </row>
    <row r="50" spans="1:17" ht="17.25" thickBot="1" x14ac:dyDescent="0.35">
      <c r="A50" s="8" t="s">
        <v>14</v>
      </c>
      <c r="B50" s="9">
        <f t="shared" ref="B50:Q50" si="23">SUM(B38:B49)</f>
        <v>0</v>
      </c>
      <c r="C50" s="9">
        <f t="shared" si="23"/>
        <v>0</v>
      </c>
      <c r="D50" s="9">
        <f t="shared" si="23"/>
        <v>0</v>
      </c>
      <c r="E50" s="9">
        <f t="shared" si="23"/>
        <v>0</v>
      </c>
      <c r="F50" s="10">
        <f t="shared" si="23"/>
        <v>0</v>
      </c>
      <c r="G50" s="11">
        <f t="shared" si="23"/>
        <v>0</v>
      </c>
      <c r="H50" s="11">
        <f t="shared" si="23"/>
        <v>0</v>
      </c>
      <c r="I50" s="11">
        <f t="shared" si="23"/>
        <v>0</v>
      </c>
      <c r="J50" s="11">
        <f t="shared" si="23"/>
        <v>0</v>
      </c>
      <c r="K50" s="11">
        <f t="shared" si="23"/>
        <v>0</v>
      </c>
      <c r="L50" s="11">
        <f t="shared" si="23"/>
        <v>0</v>
      </c>
      <c r="M50" s="11">
        <f t="shared" si="23"/>
        <v>0</v>
      </c>
      <c r="N50" s="11">
        <f t="shared" si="23"/>
        <v>0</v>
      </c>
      <c r="O50" s="11">
        <f t="shared" si="23"/>
        <v>0</v>
      </c>
      <c r="P50" s="11">
        <f t="shared" si="23"/>
        <v>0</v>
      </c>
      <c r="Q50" s="12">
        <f t="shared" si="23"/>
        <v>0</v>
      </c>
    </row>
    <row r="52" spans="1:17" x14ac:dyDescent="0.3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1" zoomScaleNormal="71" workbookViewId="0">
      <selection activeCell="A6" sqref="A6:Q6"/>
    </sheetView>
  </sheetViews>
  <sheetFormatPr baseColWidth="10" defaultColWidth="9.140625" defaultRowHeight="15" x14ac:dyDescent="0.25"/>
  <cols>
    <col min="1" max="1" width="37.28515625" customWidth="1"/>
    <col min="6" max="6" width="21.28515625" customWidth="1"/>
    <col min="11" max="11" width="22.28515625" customWidth="1"/>
    <col min="16" max="16" width="18.85546875" customWidth="1"/>
  </cols>
  <sheetData>
    <row r="1" spans="1:17" ht="17.25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372" t="s">
        <v>38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4"/>
    </row>
    <row r="3" spans="1:17" ht="17.25" thickBot="1" x14ac:dyDescent="0.35">
      <c r="A3" s="366" t="s">
        <v>37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8"/>
    </row>
    <row r="4" spans="1:17" ht="17.25" thickBot="1" x14ac:dyDescent="0.35">
      <c r="A4" s="354" t="s">
        <v>152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</row>
    <row r="5" spans="1:17" ht="16.5" thickBot="1" x14ac:dyDescent="0.3">
      <c r="A5" s="41" t="s">
        <v>51</v>
      </c>
      <c r="B5" s="369">
        <f>+'CARRERA JUDICIAL'!D11</f>
        <v>0</v>
      </c>
      <c r="C5" s="370"/>
      <c r="D5" s="370"/>
      <c r="E5" s="371"/>
      <c r="F5" s="48"/>
      <c r="G5" s="48"/>
      <c r="H5" s="48"/>
      <c r="I5" s="48"/>
      <c r="J5" s="48"/>
      <c r="K5" s="48"/>
      <c r="L5" s="48"/>
      <c r="M5" s="369" t="s">
        <v>71</v>
      </c>
      <c r="N5" s="370"/>
      <c r="O5" s="371"/>
      <c r="P5" s="369" t="e">
        <f>+#REF!</f>
        <v>#REF!</v>
      </c>
      <c r="Q5" s="371"/>
    </row>
    <row r="6" spans="1:17" ht="15.75" x14ac:dyDescent="0.25">
      <c r="A6" s="357" t="s">
        <v>47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9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112</v>
      </c>
      <c r="B9" s="28"/>
      <c r="C9" s="28"/>
      <c r="D9" s="28"/>
      <c r="E9" s="28"/>
      <c r="F9" s="29">
        <f t="shared" ref="F9:F19" si="0">SUM(B9:E9)</f>
        <v>0</v>
      </c>
      <c r="G9" s="28"/>
      <c r="H9" s="28"/>
      <c r="I9" s="28"/>
      <c r="J9" s="28"/>
      <c r="K9" s="29">
        <f t="shared" ref="K9:K19" si="1">SUM(G9:J9)</f>
        <v>0</v>
      </c>
      <c r="L9" s="28"/>
      <c r="M9" s="28"/>
      <c r="N9" s="28"/>
      <c r="O9" s="28"/>
      <c r="P9" s="29">
        <f t="shared" ref="P9:P19" si="2">SUM(L9:O9)</f>
        <v>0</v>
      </c>
      <c r="Q9" s="30">
        <f t="shared" ref="Q9:Q19" si="3">+B9+C9+D9+E9+G9+H9+I9+J9+L9+M9+N9+O9</f>
        <v>0</v>
      </c>
    </row>
    <row r="10" spans="1:17" ht="16.5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119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 t="shared" si="0"/>
        <v>0</v>
      </c>
      <c r="G19" s="31"/>
      <c r="H19" s="31"/>
      <c r="I19" s="31"/>
      <c r="J19" s="31"/>
      <c r="K19" s="29">
        <f t="shared" si="1"/>
        <v>0</v>
      </c>
      <c r="L19" s="31"/>
      <c r="M19" s="31"/>
      <c r="N19" s="31"/>
      <c r="O19" s="31"/>
      <c r="P19" s="29">
        <f t="shared" si="2"/>
        <v>0</v>
      </c>
      <c r="Q19" s="30">
        <f t="shared" si="3"/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357" t="s">
        <v>48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9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112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3" si="7">SUM(L24:O24)</f>
        <v>0</v>
      </c>
      <c r="Q24" s="30">
        <f t="shared" ref="Q24:Q34" si="8">+B24+C24+D24+E24+G24+H24+I24+J24+L24+M24+N24+O24</f>
        <v>0</v>
      </c>
    </row>
    <row r="25" spans="1:17" ht="16.5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119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29">
        <f t="shared" si="5"/>
        <v>0</v>
      </c>
      <c r="G34" s="32"/>
      <c r="H34" s="32"/>
      <c r="I34" s="32"/>
      <c r="J34" s="32"/>
      <c r="K34" s="29">
        <f t="shared" si="6"/>
        <v>0</v>
      </c>
      <c r="L34" s="32"/>
      <c r="M34" s="32"/>
      <c r="N34" s="32"/>
      <c r="O34" s="32"/>
      <c r="P34" s="33">
        <f>SUM(L34:O34)</f>
        <v>0</v>
      </c>
      <c r="Q34" s="30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363" t="s">
        <v>31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5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111</v>
      </c>
      <c r="B38" s="28">
        <f t="shared" ref="B38:E44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4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4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114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115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116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117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>+B15+B30</f>
        <v>0</v>
      </c>
      <c r="C45" s="28">
        <f t="shared" ref="C45:E48" si="17">+C15+C30</f>
        <v>0</v>
      </c>
      <c r="D45" s="28">
        <f t="shared" si="17"/>
        <v>0</v>
      </c>
      <c r="E45" s="28">
        <f t="shared" si="17"/>
        <v>0</v>
      </c>
      <c r="F45" s="29">
        <f t="shared" si="13"/>
        <v>0</v>
      </c>
      <c r="G45" s="28">
        <f t="shared" ref="G45:J48" si="18">+G15+G30</f>
        <v>0</v>
      </c>
      <c r="H45" s="28">
        <f t="shared" si="18"/>
        <v>0</v>
      </c>
      <c r="I45" s="28">
        <f t="shared" si="18"/>
        <v>0</v>
      </c>
      <c r="J45" s="28">
        <f t="shared" si="18"/>
        <v>0</v>
      </c>
      <c r="K45" s="29">
        <f t="shared" si="14"/>
        <v>0</v>
      </c>
      <c r="L45" s="28">
        <f t="shared" ref="L45:O48" si="19">+L15+L30</f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>+B16+B31</f>
        <v>0</v>
      </c>
      <c r="C46" s="28">
        <f t="shared" si="17"/>
        <v>0</v>
      </c>
      <c r="D46" s="28">
        <f t="shared" si="17"/>
        <v>0</v>
      </c>
      <c r="E46" s="28">
        <f t="shared" si="17"/>
        <v>0</v>
      </c>
      <c r="F46" s="29">
        <f t="shared" si="13"/>
        <v>0</v>
      </c>
      <c r="G46" s="28">
        <f t="shared" si="18"/>
        <v>0</v>
      </c>
      <c r="H46" s="28">
        <f t="shared" si="18"/>
        <v>0</v>
      </c>
      <c r="I46" s="28">
        <f t="shared" si="18"/>
        <v>0</v>
      </c>
      <c r="J46" s="28">
        <f t="shared" si="18"/>
        <v>0</v>
      </c>
      <c r="K46" s="29">
        <f t="shared" si="14"/>
        <v>0</v>
      </c>
      <c r="L46" s="28">
        <f t="shared" si="19"/>
        <v>0</v>
      </c>
      <c r="M46" s="28">
        <f t="shared" si="19"/>
        <v>0</v>
      </c>
      <c r="N46" s="28">
        <f t="shared" si="19"/>
        <v>0</v>
      </c>
      <c r="O46" s="28">
        <f t="shared" si="19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>+B17+B32</f>
        <v>0</v>
      </c>
      <c r="C47" s="28">
        <f t="shared" si="17"/>
        <v>0</v>
      </c>
      <c r="D47" s="28">
        <f t="shared" si="17"/>
        <v>0</v>
      </c>
      <c r="E47" s="28">
        <f t="shared" si="17"/>
        <v>0</v>
      </c>
      <c r="F47" s="29">
        <f t="shared" si="13"/>
        <v>0</v>
      </c>
      <c r="G47" s="28">
        <f t="shared" si="18"/>
        <v>0</v>
      </c>
      <c r="H47" s="28">
        <f t="shared" si="18"/>
        <v>0</v>
      </c>
      <c r="I47" s="28">
        <f t="shared" si="18"/>
        <v>0</v>
      </c>
      <c r="J47" s="28">
        <f t="shared" si="18"/>
        <v>0</v>
      </c>
      <c r="K47" s="29">
        <f t="shared" si="14"/>
        <v>0</v>
      </c>
      <c r="L47" s="28">
        <f t="shared" si="19"/>
        <v>0</v>
      </c>
      <c r="M47" s="28">
        <f t="shared" si="19"/>
        <v>0</v>
      </c>
      <c r="N47" s="28">
        <f t="shared" si="19"/>
        <v>0</v>
      </c>
      <c r="O47" s="28">
        <f t="shared" si="19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119</v>
      </c>
      <c r="B48" s="28">
        <f>+B18+B33</f>
        <v>0</v>
      </c>
      <c r="C48" s="28">
        <f t="shared" si="17"/>
        <v>0</v>
      </c>
      <c r="D48" s="28">
        <f t="shared" si="17"/>
        <v>0</v>
      </c>
      <c r="E48" s="28">
        <f t="shared" si="17"/>
        <v>0</v>
      </c>
      <c r="F48" s="29">
        <f t="shared" si="13"/>
        <v>0</v>
      </c>
      <c r="G48" s="28">
        <f t="shared" si="18"/>
        <v>0</v>
      </c>
      <c r="H48" s="28">
        <f t="shared" si="18"/>
        <v>0</v>
      </c>
      <c r="I48" s="28">
        <f t="shared" si="18"/>
        <v>0</v>
      </c>
      <c r="J48" s="28">
        <f t="shared" si="18"/>
        <v>0</v>
      </c>
      <c r="K48" s="29">
        <f t="shared" si="14"/>
        <v>0</v>
      </c>
      <c r="L48" s="28">
        <f t="shared" si="19"/>
        <v>0</v>
      </c>
      <c r="M48" s="28">
        <f t="shared" si="19"/>
        <v>0</v>
      </c>
      <c r="N48" s="28">
        <f t="shared" si="19"/>
        <v>0</v>
      </c>
      <c r="O48" s="28">
        <f t="shared" si="19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 t="shared" si="13"/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 t="shared" si="14"/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 t="shared" si="15"/>
        <v>0</v>
      </c>
      <c r="Q49" s="38">
        <f t="shared" si="16"/>
        <v>0</v>
      </c>
    </row>
    <row r="50" spans="1:17" ht="16.5" thickBot="1" x14ac:dyDescent="0.3">
      <c r="A50" s="8" t="s">
        <v>14</v>
      </c>
      <c r="B50" s="9">
        <f t="shared" ref="B50:Q50" si="20">SUM(B38:B49)</f>
        <v>0</v>
      </c>
      <c r="C50" s="9">
        <f t="shared" si="20"/>
        <v>0</v>
      </c>
      <c r="D50" s="9">
        <f t="shared" si="20"/>
        <v>0</v>
      </c>
      <c r="E50" s="9">
        <f t="shared" si="20"/>
        <v>0</v>
      </c>
      <c r="F50" s="10">
        <f t="shared" si="20"/>
        <v>0</v>
      </c>
      <c r="G50" s="11">
        <f t="shared" si="20"/>
        <v>0</v>
      </c>
      <c r="H50" s="11">
        <f t="shared" si="20"/>
        <v>0</v>
      </c>
      <c r="I50" s="11">
        <f t="shared" si="20"/>
        <v>0</v>
      </c>
      <c r="J50" s="11">
        <f t="shared" si="20"/>
        <v>0</v>
      </c>
      <c r="K50" s="11">
        <f t="shared" si="20"/>
        <v>0</v>
      </c>
      <c r="L50" s="11">
        <f t="shared" si="20"/>
        <v>0</v>
      </c>
      <c r="M50" s="11">
        <f t="shared" si="20"/>
        <v>0</v>
      </c>
      <c r="N50" s="11">
        <f t="shared" si="20"/>
        <v>0</v>
      </c>
      <c r="O50" s="11">
        <f t="shared" si="20"/>
        <v>0</v>
      </c>
      <c r="P50" s="11">
        <f t="shared" si="20"/>
        <v>0</v>
      </c>
      <c r="Q50" s="12">
        <f t="shared" si="20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1" zoomScaleNormal="71" workbookViewId="0">
      <selection activeCell="A6" sqref="A6:Q6"/>
    </sheetView>
  </sheetViews>
  <sheetFormatPr baseColWidth="10" defaultColWidth="9.140625" defaultRowHeight="15" x14ac:dyDescent="0.25"/>
  <cols>
    <col min="1" max="1" width="41" customWidth="1"/>
    <col min="6" max="6" width="19.42578125" customWidth="1"/>
    <col min="11" max="11" width="22.42578125" customWidth="1"/>
    <col min="16" max="16" width="20.140625" customWidth="1"/>
  </cols>
  <sheetData>
    <row r="1" spans="1:17" ht="17.25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372" t="s">
        <v>38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4"/>
    </row>
    <row r="3" spans="1:17" ht="17.25" thickBot="1" x14ac:dyDescent="0.35">
      <c r="A3" s="366" t="s">
        <v>37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8"/>
    </row>
    <row r="4" spans="1:17" ht="17.25" thickBot="1" x14ac:dyDescent="0.35">
      <c r="A4" s="354" t="s">
        <v>152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</row>
    <row r="5" spans="1:17" ht="16.5" thickBot="1" x14ac:dyDescent="0.3">
      <c r="A5" s="41" t="s">
        <v>51</v>
      </c>
      <c r="B5" s="369">
        <f>+'CARRERA JUDICIAL'!D12</f>
        <v>0</v>
      </c>
      <c r="C5" s="370"/>
      <c r="D5" s="370"/>
      <c r="E5" s="371"/>
      <c r="F5" s="48"/>
      <c r="G5" s="48"/>
      <c r="H5" s="48"/>
      <c r="I5" s="48"/>
      <c r="J5" s="48"/>
      <c r="K5" s="48"/>
      <c r="L5" s="48"/>
      <c r="M5" s="369" t="s">
        <v>71</v>
      </c>
      <c r="N5" s="370"/>
      <c r="O5" s="371"/>
      <c r="P5" s="369" t="e">
        <f>+#REF!</f>
        <v>#REF!</v>
      </c>
      <c r="Q5" s="371"/>
    </row>
    <row r="6" spans="1:17" ht="15.75" x14ac:dyDescent="0.25">
      <c r="A6" s="357" t="s">
        <v>49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9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112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119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357" t="s">
        <v>50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9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112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4" si="7">SUM(L24:O24)</f>
        <v>0</v>
      </c>
      <c r="Q24" s="30">
        <f t="shared" ref="Q24:Q34" si="8">+B24+C24+D24+E24+G24+H24+I24+J24+L24+M24+N24+O24</f>
        <v>0</v>
      </c>
    </row>
    <row r="25" spans="1:17" ht="16.5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119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 t="shared" si="5"/>
        <v>0</v>
      </c>
      <c r="G34" s="32"/>
      <c r="H34" s="32"/>
      <c r="I34" s="32"/>
      <c r="J34" s="32"/>
      <c r="K34" s="33">
        <f t="shared" si="6"/>
        <v>0</v>
      </c>
      <c r="L34" s="32"/>
      <c r="M34" s="32"/>
      <c r="N34" s="32"/>
      <c r="O34" s="32"/>
      <c r="P34" s="33">
        <f t="shared" si="7"/>
        <v>0</v>
      </c>
      <c r="Q34" s="34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363" t="s">
        <v>31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5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111</v>
      </c>
      <c r="B38" s="28">
        <f t="shared" ref="B38:E40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0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0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114</v>
      </c>
      <c r="B41" s="28">
        <f t="shared" ref="B41:E42" si="17">+B12+B26</f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ref="G41:J42" si="18">+G12+G26</f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ref="L41:O42" si="19">+L12+L26</f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115</v>
      </c>
      <c r="B42" s="28">
        <f t="shared" si="17"/>
        <v>0</v>
      </c>
      <c r="C42" s="28">
        <f t="shared" si="17"/>
        <v>0</v>
      </c>
      <c r="D42" s="28">
        <f t="shared" si="17"/>
        <v>0</v>
      </c>
      <c r="E42" s="28">
        <f t="shared" si="17"/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116</v>
      </c>
      <c r="B43" s="28">
        <f>+B14+B28</f>
        <v>0</v>
      </c>
      <c r="C43" s="28">
        <f>+C13+C28</f>
        <v>0</v>
      </c>
      <c r="D43" s="28">
        <f>+D14+D28</f>
        <v>0</v>
      </c>
      <c r="E43" s="28">
        <f t="shared" ref="E43:E48" si="20">+E14+E28</f>
        <v>0</v>
      </c>
      <c r="F43" s="29">
        <f t="shared" si="13"/>
        <v>0</v>
      </c>
      <c r="G43" s="28">
        <f t="shared" ref="G43:J48" si="21">+G14+G28</f>
        <v>0</v>
      </c>
      <c r="H43" s="28">
        <f t="shared" si="21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 t="shared" ref="L43:O48" si="22">+L14+L28</f>
        <v>0</v>
      </c>
      <c r="M43" s="28">
        <f t="shared" si="22"/>
        <v>0</v>
      </c>
      <c r="N43" s="28">
        <f t="shared" si="22"/>
        <v>0</v>
      </c>
      <c r="O43" s="28">
        <f t="shared" si="2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117</v>
      </c>
      <c r="B44" s="28">
        <f>+B14+B29</f>
        <v>0</v>
      </c>
      <c r="C44" s="28">
        <f>+C14+C29</f>
        <v>0</v>
      </c>
      <c r="D44" s="28">
        <f>+D14+D29</f>
        <v>0</v>
      </c>
      <c r="E44" s="28">
        <f t="shared" si="20"/>
        <v>0</v>
      </c>
      <c r="F44" s="29">
        <f t="shared" si="13"/>
        <v>0</v>
      </c>
      <c r="G44" s="28">
        <f t="shared" si="21"/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si="22"/>
        <v>0</v>
      </c>
      <c r="M44" s="28">
        <f t="shared" si="22"/>
        <v>0</v>
      </c>
      <c r="N44" s="28">
        <f t="shared" si="22"/>
        <v>0</v>
      </c>
      <c r="O44" s="28">
        <f t="shared" si="2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 t="shared" ref="B45:D48" si="23">+B15+B30</f>
        <v>0</v>
      </c>
      <c r="C45" s="28">
        <f t="shared" si="23"/>
        <v>0</v>
      </c>
      <c r="D45" s="28">
        <f t="shared" si="23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 t="shared" si="23"/>
        <v>0</v>
      </c>
      <c r="C46" s="28">
        <f t="shared" si="23"/>
        <v>0</v>
      </c>
      <c r="D46" s="28">
        <f t="shared" si="23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 t="shared" si="23"/>
        <v>0</v>
      </c>
      <c r="C47" s="28">
        <f t="shared" si="23"/>
        <v>0</v>
      </c>
      <c r="D47" s="28">
        <f t="shared" si="23"/>
        <v>0</v>
      </c>
      <c r="E47" s="28">
        <f t="shared" si="20"/>
        <v>0</v>
      </c>
      <c r="F47" s="29">
        <f t="shared" si="13"/>
        <v>0</v>
      </c>
      <c r="G47" s="28">
        <f t="shared" si="21"/>
        <v>0</v>
      </c>
      <c r="H47" s="28">
        <f t="shared" si="21"/>
        <v>0</v>
      </c>
      <c r="I47" s="28">
        <f t="shared" si="21"/>
        <v>0</v>
      </c>
      <c r="J47" s="28">
        <f t="shared" si="21"/>
        <v>0</v>
      </c>
      <c r="K47" s="29">
        <f t="shared" si="14"/>
        <v>0</v>
      </c>
      <c r="L47" s="28">
        <f t="shared" si="22"/>
        <v>0</v>
      </c>
      <c r="M47" s="28">
        <f t="shared" si="22"/>
        <v>0</v>
      </c>
      <c r="N47" s="28">
        <f t="shared" si="22"/>
        <v>0</v>
      </c>
      <c r="O47" s="28">
        <f t="shared" si="22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119</v>
      </c>
      <c r="B48" s="28">
        <f t="shared" si="23"/>
        <v>0</v>
      </c>
      <c r="C48" s="28">
        <f t="shared" si="23"/>
        <v>0</v>
      </c>
      <c r="D48" s="28">
        <f t="shared" si="23"/>
        <v>0</v>
      </c>
      <c r="E48" s="28">
        <f t="shared" si="20"/>
        <v>0</v>
      </c>
      <c r="F48" s="29">
        <f t="shared" si="13"/>
        <v>0</v>
      </c>
      <c r="G48" s="28">
        <f t="shared" si="21"/>
        <v>0</v>
      </c>
      <c r="H48" s="28">
        <f t="shared" si="21"/>
        <v>0</v>
      </c>
      <c r="I48" s="28">
        <f t="shared" si="21"/>
        <v>0</v>
      </c>
      <c r="J48" s="28">
        <f t="shared" si="21"/>
        <v>0</v>
      </c>
      <c r="K48" s="29">
        <f t="shared" si="14"/>
        <v>0</v>
      </c>
      <c r="L48" s="28">
        <f t="shared" si="22"/>
        <v>0</v>
      </c>
      <c r="M48" s="28">
        <f t="shared" si="22"/>
        <v>0</v>
      </c>
      <c r="N48" s="28">
        <f t="shared" si="22"/>
        <v>0</v>
      </c>
      <c r="O48" s="28">
        <f t="shared" si="22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 t="shared" si="13"/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 t="shared" si="14"/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 t="shared" si="15"/>
        <v>0</v>
      </c>
      <c r="Q49" s="38">
        <f t="shared" si="16"/>
        <v>0</v>
      </c>
    </row>
    <row r="50" spans="1:17" ht="16.5" thickBot="1" x14ac:dyDescent="0.3">
      <c r="A50" s="8" t="s">
        <v>14</v>
      </c>
      <c r="B50" s="9">
        <f t="shared" ref="B50:Q50" si="24">SUM(B38:B49)</f>
        <v>0</v>
      </c>
      <c r="C50" s="9">
        <f t="shared" si="24"/>
        <v>0</v>
      </c>
      <c r="D50" s="9">
        <f t="shared" si="24"/>
        <v>0</v>
      </c>
      <c r="E50" s="9">
        <f t="shared" si="24"/>
        <v>0</v>
      </c>
      <c r="F50" s="10">
        <f t="shared" si="24"/>
        <v>0</v>
      </c>
      <c r="G50" s="11">
        <f t="shared" si="24"/>
        <v>0</v>
      </c>
      <c r="H50" s="11">
        <f t="shared" si="24"/>
        <v>0</v>
      </c>
      <c r="I50" s="11">
        <f t="shared" si="24"/>
        <v>0</v>
      </c>
      <c r="J50" s="11">
        <f t="shared" si="24"/>
        <v>0</v>
      </c>
      <c r="K50" s="11">
        <f t="shared" si="24"/>
        <v>0</v>
      </c>
      <c r="L50" s="11">
        <f t="shared" si="24"/>
        <v>0</v>
      </c>
      <c r="M50" s="11">
        <f t="shared" si="24"/>
        <v>0</v>
      </c>
      <c r="N50" s="11">
        <f t="shared" si="24"/>
        <v>0</v>
      </c>
      <c r="O50" s="11">
        <f t="shared" si="24"/>
        <v>0</v>
      </c>
      <c r="P50" s="11">
        <f t="shared" si="24"/>
        <v>0</v>
      </c>
      <c r="Q50" s="12">
        <f t="shared" si="24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workbookViewId="0">
      <selection activeCell="A4" sqref="A4:Q4"/>
    </sheetView>
  </sheetViews>
  <sheetFormatPr baseColWidth="10" defaultColWidth="9.140625" defaultRowHeight="15" x14ac:dyDescent="0.25"/>
  <cols>
    <col min="1" max="1" width="47.28515625" customWidth="1"/>
    <col min="6" max="6" width="19.28515625" customWidth="1"/>
    <col min="11" max="11" width="20.7109375" customWidth="1"/>
    <col min="16" max="16" width="20.8554687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>
        <f>+'CARRERA JUDICIAL'!D13</f>
        <v>0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82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83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7" zoomScaleNormal="77" workbookViewId="0">
      <selection activeCell="A4" sqref="A4:Q4"/>
    </sheetView>
  </sheetViews>
  <sheetFormatPr baseColWidth="10" defaultColWidth="9.140625" defaultRowHeight="15" x14ac:dyDescent="0.25"/>
  <cols>
    <col min="1" max="1" width="41.140625" customWidth="1"/>
    <col min="6" max="6" width="15.28515625" customWidth="1"/>
    <col min="11" max="11" width="19" customWidth="1"/>
    <col min="16" max="16" width="20.1406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>
        <f>+'CARRERA JUDICIAL'!D14</f>
        <v>0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93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5" zoomScaleNormal="75" workbookViewId="0">
      <selection activeCell="V9" sqref="V9"/>
    </sheetView>
  </sheetViews>
  <sheetFormatPr baseColWidth="10" defaultColWidth="9.140625" defaultRowHeight="15" x14ac:dyDescent="0.25"/>
  <cols>
    <col min="1" max="1" width="38.28515625" customWidth="1"/>
    <col min="2" max="3" width="4.5703125" bestFit="1" customWidth="1"/>
    <col min="4" max="4" width="5.140625" bestFit="1" customWidth="1"/>
    <col min="5" max="5" width="4.85546875" bestFit="1" customWidth="1"/>
    <col min="6" max="6" width="15.42578125" bestFit="1" customWidth="1"/>
    <col min="7" max="7" width="5" bestFit="1" customWidth="1"/>
    <col min="8" max="8" width="4.5703125" bestFit="1" customWidth="1"/>
    <col min="9" max="9" width="4.42578125" bestFit="1" customWidth="1"/>
    <col min="10" max="10" width="5.140625" bestFit="1" customWidth="1"/>
    <col min="11" max="11" width="17.85546875" customWidth="1"/>
    <col min="12" max="12" width="4.42578125" bestFit="1" customWidth="1"/>
    <col min="13" max="13" width="4.85546875" bestFit="1" customWidth="1"/>
    <col min="14" max="14" width="4.7109375" bestFit="1" customWidth="1"/>
    <col min="15" max="15" width="4.140625" bestFit="1" customWidth="1"/>
    <col min="16" max="16" width="17.42578125" customWidth="1"/>
    <col min="17" max="17" width="15.28515625" customWidth="1"/>
    <col min="18" max="18" width="5.1406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>
        <f>+'CARRERA JUDICIAL'!D15</f>
        <v>0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95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 t="shared" ref="G36:J37" si="10">+G6+G21</f>
        <v>0</v>
      </c>
      <c r="H36" s="28">
        <f t="shared" si="10"/>
        <v>0</v>
      </c>
      <c r="I36" s="28">
        <f t="shared" si="10"/>
        <v>0</v>
      </c>
      <c r="J36" s="28">
        <f t="shared" si="10"/>
        <v>0</v>
      </c>
      <c r="K36" s="29">
        <f>SUM(G36:J36)</f>
        <v>0</v>
      </c>
      <c r="L36" s="28">
        <f t="shared" ref="L36:O37" si="11">+L6+L21</f>
        <v>0</v>
      </c>
      <c r="M36" s="28">
        <f t="shared" si="11"/>
        <v>0</v>
      </c>
      <c r="N36" s="28">
        <f t="shared" si="11"/>
        <v>0</v>
      </c>
      <c r="O36" s="28">
        <f t="shared" si="11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2">+B7+B22</f>
        <v>0</v>
      </c>
      <c r="C37" s="28">
        <f t="shared" ref="C37:E38" si="13">+C7+C22</f>
        <v>0</v>
      </c>
      <c r="D37" s="28">
        <f t="shared" si="13"/>
        <v>0</v>
      </c>
      <c r="E37" s="28">
        <f t="shared" si="13"/>
        <v>0</v>
      </c>
      <c r="F37" s="29">
        <f t="shared" ref="F37:F47" si="14">SUM(B37:E37)</f>
        <v>0</v>
      </c>
      <c r="G37" s="28">
        <f t="shared" si="10"/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9">
        <f t="shared" ref="K37:K47" si="15">SUM(G37:J37)</f>
        <v>0</v>
      </c>
      <c r="L37" s="28">
        <f t="shared" si="11"/>
        <v>0</v>
      </c>
      <c r="M37" s="28">
        <f t="shared" si="11"/>
        <v>0</v>
      </c>
      <c r="N37" s="28">
        <f t="shared" si="11"/>
        <v>0</v>
      </c>
      <c r="O37" s="28">
        <f t="shared" si="11"/>
        <v>0</v>
      </c>
      <c r="P37" s="29">
        <f t="shared" ref="P37:P47" si="16">SUM(L37:O37)</f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si="12"/>
        <v>0</v>
      </c>
      <c r="C38" s="28">
        <f t="shared" si="13"/>
        <v>0</v>
      </c>
      <c r="D38" s="28">
        <f t="shared" si="13"/>
        <v>0</v>
      </c>
      <c r="E38" s="28">
        <f t="shared" si="13"/>
        <v>0</v>
      </c>
      <c r="F38" s="29">
        <f t="shared" si="14"/>
        <v>0</v>
      </c>
      <c r="G38" s="28">
        <f>+G8+G23</f>
        <v>0</v>
      </c>
      <c r="H38" s="28">
        <f t="shared" ref="H38:J46" si="18">+H8+H23</f>
        <v>0</v>
      </c>
      <c r="I38" s="28">
        <f t="shared" si="18"/>
        <v>0</v>
      </c>
      <c r="J38" s="28">
        <f t="shared" si="18"/>
        <v>0</v>
      </c>
      <c r="K38" s="29">
        <f t="shared" si="15"/>
        <v>0</v>
      </c>
      <c r="L38" s="28">
        <f t="shared" ref="L38:O46" si="19">+L8+L23</f>
        <v>0</v>
      </c>
      <c r="M38" s="28">
        <f t="shared" si="19"/>
        <v>0</v>
      </c>
      <c r="N38" s="28">
        <f t="shared" si="19"/>
        <v>0</v>
      </c>
      <c r="O38" s="28">
        <f t="shared" si="19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2"/>
        <v>0</v>
      </c>
      <c r="C39" s="28">
        <f t="shared" si="12"/>
        <v>0</v>
      </c>
      <c r="D39" s="28">
        <f t="shared" si="12"/>
        <v>0</v>
      </c>
      <c r="E39" s="28">
        <f t="shared" si="12"/>
        <v>0</v>
      </c>
      <c r="F39" s="29">
        <f t="shared" si="14"/>
        <v>0</v>
      </c>
      <c r="G39" s="28">
        <f t="shared" ref="G39:G46" si="20">+G9+G24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5"/>
        <v>0</v>
      </c>
      <c r="L39" s="28">
        <f t="shared" si="19"/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 t="shared" si="12"/>
        <v>0</v>
      </c>
      <c r="C40" s="28">
        <f t="shared" si="12"/>
        <v>0</v>
      </c>
      <c r="D40" s="28">
        <f t="shared" si="12"/>
        <v>0</v>
      </c>
      <c r="E40" s="28">
        <f t="shared" si="12"/>
        <v>0</v>
      </c>
      <c r="F40" s="29">
        <f t="shared" si="14"/>
        <v>0</v>
      </c>
      <c r="G40" s="28">
        <f t="shared" si="20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5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si="12"/>
        <v>0</v>
      </c>
      <c r="C41" s="28">
        <f t="shared" si="12"/>
        <v>0</v>
      </c>
      <c r="D41" s="28">
        <f t="shared" si="12"/>
        <v>0</v>
      </c>
      <c r="E41" s="28">
        <f t="shared" si="12"/>
        <v>0</v>
      </c>
      <c r="F41" s="29">
        <f t="shared" si="14"/>
        <v>0</v>
      </c>
      <c r="G41" s="28">
        <f t="shared" si="20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5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12"/>
        <v>0</v>
      </c>
      <c r="C42" s="28">
        <f t="shared" si="12"/>
        <v>0</v>
      </c>
      <c r="D42" s="28">
        <f t="shared" si="12"/>
        <v>0</v>
      </c>
      <c r="E42" s="28">
        <f t="shared" si="12"/>
        <v>0</v>
      </c>
      <c r="F42" s="29">
        <f t="shared" si="14"/>
        <v>0</v>
      </c>
      <c r="G42" s="28">
        <f t="shared" si="20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5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6"/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12"/>
        <v>0</v>
      </c>
      <c r="C43" s="28">
        <f t="shared" si="12"/>
        <v>0</v>
      </c>
      <c r="D43" s="28">
        <f t="shared" si="12"/>
        <v>0</v>
      </c>
      <c r="E43" s="28">
        <f t="shared" si="12"/>
        <v>0</v>
      </c>
      <c r="F43" s="29">
        <f t="shared" si="14"/>
        <v>0</v>
      </c>
      <c r="G43" s="28">
        <f t="shared" si="20"/>
        <v>0</v>
      </c>
      <c r="H43" s="28">
        <f t="shared" si="18"/>
        <v>0</v>
      </c>
      <c r="I43" s="28">
        <f t="shared" si="18"/>
        <v>0</v>
      </c>
      <c r="J43" s="28">
        <f t="shared" si="18"/>
        <v>0</v>
      </c>
      <c r="K43" s="29">
        <f t="shared" si="15"/>
        <v>0</v>
      </c>
      <c r="L43" s="28">
        <f t="shared" si="19"/>
        <v>0</v>
      </c>
      <c r="M43" s="28">
        <f t="shared" si="19"/>
        <v>0</v>
      </c>
      <c r="N43" s="28">
        <f t="shared" si="19"/>
        <v>0</v>
      </c>
      <c r="O43" s="28">
        <f t="shared" si="19"/>
        <v>0</v>
      </c>
      <c r="P43" s="29">
        <f t="shared" si="1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12"/>
        <v>0</v>
      </c>
      <c r="C44" s="28">
        <f t="shared" si="12"/>
        <v>0</v>
      </c>
      <c r="D44" s="28">
        <f t="shared" si="12"/>
        <v>0</v>
      </c>
      <c r="E44" s="28">
        <f t="shared" si="12"/>
        <v>0</v>
      </c>
      <c r="F44" s="29">
        <f t="shared" si="14"/>
        <v>0</v>
      </c>
      <c r="G44" s="28">
        <f t="shared" si="20"/>
        <v>0</v>
      </c>
      <c r="H44" s="28">
        <f t="shared" si="18"/>
        <v>0</v>
      </c>
      <c r="I44" s="28">
        <f t="shared" si="18"/>
        <v>0</v>
      </c>
      <c r="J44" s="28">
        <f t="shared" si="18"/>
        <v>0</v>
      </c>
      <c r="K44" s="29">
        <f t="shared" si="15"/>
        <v>0</v>
      </c>
      <c r="L44" s="28">
        <f t="shared" si="19"/>
        <v>0</v>
      </c>
      <c r="M44" s="28">
        <f t="shared" si="19"/>
        <v>0</v>
      </c>
      <c r="N44" s="28">
        <f t="shared" si="19"/>
        <v>0</v>
      </c>
      <c r="O44" s="28">
        <f t="shared" si="19"/>
        <v>0</v>
      </c>
      <c r="P44" s="29">
        <f t="shared" si="1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12"/>
        <v>0</v>
      </c>
      <c r="C45" s="28">
        <f t="shared" si="12"/>
        <v>0</v>
      </c>
      <c r="D45" s="28">
        <f t="shared" si="12"/>
        <v>0</v>
      </c>
      <c r="E45" s="28">
        <f t="shared" si="12"/>
        <v>0</v>
      </c>
      <c r="F45" s="29">
        <f t="shared" si="14"/>
        <v>0</v>
      </c>
      <c r="G45" s="28">
        <f t="shared" si="20"/>
        <v>0</v>
      </c>
      <c r="H45" s="28">
        <f t="shared" si="18"/>
        <v>0</v>
      </c>
      <c r="I45" s="28">
        <f t="shared" si="18"/>
        <v>0</v>
      </c>
      <c r="J45" s="28">
        <f t="shared" si="18"/>
        <v>0</v>
      </c>
      <c r="K45" s="29">
        <f t="shared" si="15"/>
        <v>0</v>
      </c>
      <c r="L45" s="28">
        <f t="shared" si="19"/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9">
        <f t="shared" si="16"/>
        <v>0</v>
      </c>
      <c r="Q45" s="30">
        <f t="shared" si="17"/>
        <v>0</v>
      </c>
    </row>
    <row r="46" spans="1:17" ht="16.5" x14ac:dyDescent="0.3">
      <c r="A46" s="6" t="s">
        <v>119</v>
      </c>
      <c r="B46" s="28">
        <f t="shared" si="12"/>
        <v>0</v>
      </c>
      <c r="C46" s="28">
        <f t="shared" si="12"/>
        <v>0</v>
      </c>
      <c r="D46" s="28">
        <f t="shared" si="12"/>
        <v>0</v>
      </c>
      <c r="E46" s="28">
        <f t="shared" si="12"/>
        <v>0</v>
      </c>
      <c r="F46" s="29">
        <f t="shared" si="14"/>
        <v>0</v>
      </c>
      <c r="G46" s="28">
        <f t="shared" si="20"/>
        <v>0</v>
      </c>
      <c r="H46" s="28">
        <f t="shared" si="18"/>
        <v>0</v>
      </c>
      <c r="I46" s="28">
        <f t="shared" si="18"/>
        <v>0</v>
      </c>
      <c r="J46" s="28">
        <f t="shared" si="18"/>
        <v>0</v>
      </c>
      <c r="K46" s="29">
        <f t="shared" si="15"/>
        <v>0</v>
      </c>
      <c r="L46" s="28">
        <f t="shared" si="19"/>
        <v>0</v>
      </c>
      <c r="M46" s="28">
        <f t="shared" si="19"/>
        <v>0</v>
      </c>
      <c r="N46" s="28">
        <f t="shared" si="19"/>
        <v>0</v>
      </c>
      <c r="O46" s="28">
        <f t="shared" si="19"/>
        <v>0</v>
      </c>
      <c r="P46" s="29">
        <f t="shared" si="1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4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29">
        <f t="shared" si="1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16"/>
        <v>0</v>
      </c>
      <c r="Q47" s="30">
        <f t="shared" si="17"/>
        <v>0</v>
      </c>
    </row>
    <row r="48" spans="1:17" ht="16.5" thickBot="1" x14ac:dyDescent="0.3">
      <c r="A48" s="8" t="s">
        <v>14</v>
      </c>
      <c r="B48" s="9">
        <f t="shared" ref="B48:Q48" si="21">SUM(B36:B47)</f>
        <v>0</v>
      </c>
      <c r="C48" s="9">
        <f t="shared" si="21"/>
        <v>0</v>
      </c>
      <c r="D48" s="9">
        <f t="shared" si="21"/>
        <v>0</v>
      </c>
      <c r="E48" s="9">
        <f t="shared" si="21"/>
        <v>0</v>
      </c>
      <c r="F48" s="10">
        <f t="shared" si="21"/>
        <v>0</v>
      </c>
      <c r="G48" s="11">
        <f t="shared" si="21"/>
        <v>0</v>
      </c>
      <c r="H48" s="11">
        <f t="shared" si="21"/>
        <v>0</v>
      </c>
      <c r="I48" s="11">
        <f t="shared" si="21"/>
        <v>0</v>
      </c>
      <c r="J48" s="11">
        <f t="shared" si="21"/>
        <v>0</v>
      </c>
      <c r="K48" s="11">
        <f t="shared" si="21"/>
        <v>0</v>
      </c>
      <c r="L48" s="11">
        <f t="shared" si="21"/>
        <v>0</v>
      </c>
      <c r="M48" s="11">
        <f t="shared" si="21"/>
        <v>0</v>
      </c>
      <c r="N48" s="11">
        <f t="shared" si="21"/>
        <v>0</v>
      </c>
      <c r="O48" s="11">
        <f t="shared" si="21"/>
        <v>0</v>
      </c>
      <c r="P48" s="11">
        <f t="shared" si="21"/>
        <v>0</v>
      </c>
      <c r="Q48" s="12">
        <f t="shared" si="21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64" zoomScaleNormal="64" workbookViewId="0">
      <selection activeCell="A4" sqref="A4:Q4"/>
    </sheetView>
  </sheetViews>
  <sheetFormatPr baseColWidth="10" defaultColWidth="9.140625" defaultRowHeight="15" x14ac:dyDescent="0.25"/>
  <cols>
    <col min="1" max="1" width="39.140625" customWidth="1"/>
    <col min="6" max="6" width="21.140625" customWidth="1"/>
    <col min="11" max="11" width="24.5703125" customWidth="1"/>
    <col min="16" max="16" width="21.8554687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>
        <f>+'CARRERA JUDICIAL'!D16</f>
        <v>0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96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97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4:Q4"/>
    <mergeCell ref="A19:Q19"/>
    <mergeCell ref="A34:Q3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8" zoomScaleNormal="78" workbookViewId="0">
      <selection activeCell="A4" sqref="A4:Q4"/>
    </sheetView>
  </sheetViews>
  <sheetFormatPr baseColWidth="10" defaultColWidth="9.140625" defaultRowHeight="15" x14ac:dyDescent="0.25"/>
  <cols>
    <col min="1" max="1" width="36.7109375" customWidth="1"/>
    <col min="6" max="6" width="16.85546875" customWidth="1"/>
    <col min="11" max="11" width="20" customWidth="1"/>
    <col min="16" max="16" width="20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>
        <f>+'CARRERA JUDICIAL'!D17</f>
        <v>0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99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ref="J39:J47" si="17">+J9+J24</f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7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7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7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7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7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7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7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 t="shared" si="17"/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8">SUM(B36:B47)</f>
        <v>0</v>
      </c>
      <c r="C48" s="9">
        <f t="shared" si="18"/>
        <v>0</v>
      </c>
      <c r="D48" s="9">
        <f t="shared" si="18"/>
        <v>0</v>
      </c>
      <c r="E48" s="9">
        <f t="shared" si="18"/>
        <v>0</v>
      </c>
      <c r="F48" s="10">
        <f t="shared" si="18"/>
        <v>0</v>
      </c>
      <c r="G48" s="11">
        <f t="shared" si="18"/>
        <v>0</v>
      </c>
      <c r="H48" s="11">
        <f t="shared" si="18"/>
        <v>0</v>
      </c>
      <c r="I48" s="11">
        <f t="shared" si="18"/>
        <v>0</v>
      </c>
      <c r="J48" s="11">
        <f t="shared" si="18"/>
        <v>0</v>
      </c>
      <c r="K48" s="11">
        <f t="shared" si="18"/>
        <v>0</v>
      </c>
      <c r="L48" s="11">
        <f t="shared" si="18"/>
        <v>0</v>
      </c>
      <c r="M48" s="11">
        <f t="shared" si="18"/>
        <v>0</v>
      </c>
      <c r="N48" s="11">
        <f t="shared" si="18"/>
        <v>0</v>
      </c>
      <c r="O48" s="11">
        <f t="shared" si="18"/>
        <v>0</v>
      </c>
      <c r="P48" s="11">
        <f t="shared" si="18"/>
        <v>0</v>
      </c>
      <c r="Q48" s="12">
        <f t="shared" si="18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7" zoomScaleNormal="77" workbookViewId="0">
      <selection activeCell="A4" sqref="A4:Q4"/>
    </sheetView>
  </sheetViews>
  <sheetFormatPr baseColWidth="10" defaultColWidth="9.140625" defaultRowHeight="15" x14ac:dyDescent="0.25"/>
  <cols>
    <col min="1" max="1" width="33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>
        <f>+'CARRERA JUDICIAL'!D18</f>
        <v>0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100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101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5"/>
        <v>0</v>
      </c>
      <c r="G32" s="32"/>
      <c r="H32" s="32"/>
      <c r="I32" s="32"/>
      <c r="J32" s="32"/>
      <c r="K32" s="29">
        <f t="shared" si="6"/>
        <v>0</v>
      </c>
      <c r="L32" s="32"/>
      <c r="M32" s="32"/>
      <c r="N32" s="32"/>
      <c r="O32" s="32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64" zoomScaleNormal="64" workbookViewId="0">
      <selection activeCell="A4" sqref="A4:Q4"/>
    </sheetView>
  </sheetViews>
  <sheetFormatPr baseColWidth="10" defaultColWidth="9.140625" defaultRowHeight="15" x14ac:dyDescent="0.25"/>
  <cols>
    <col min="1" max="1" width="37.8554687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>
        <f>+'CARRERA JUDICIAL'!D19</f>
        <v>0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102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103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8"/>
  <sheetViews>
    <sheetView zoomScale="73" zoomScaleNormal="73" workbookViewId="0">
      <selection activeCell="W17" sqref="W17"/>
    </sheetView>
  </sheetViews>
  <sheetFormatPr baseColWidth="10" defaultColWidth="9.140625" defaultRowHeight="15" x14ac:dyDescent="0.25"/>
  <cols>
    <col min="1" max="1" width="47.285156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153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154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155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134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5"/>
        <v>0</v>
      </c>
      <c r="G32" s="32"/>
      <c r="H32" s="32"/>
      <c r="I32" s="32"/>
      <c r="J32" s="32"/>
      <c r="K32" s="29">
        <f t="shared" si="6"/>
        <v>0</v>
      </c>
      <c r="L32" s="32"/>
      <c r="M32" s="32"/>
      <c r="N32" s="32"/>
      <c r="O32" s="32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7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1">SUM(B37:E37)</f>
        <v>0</v>
      </c>
      <c r="G37" s="28">
        <f t="shared" ref="G37:J47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3">SUM(G37:J37)</f>
        <v>0</v>
      </c>
      <c r="L37" s="28">
        <f t="shared" ref="L37:O47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52"/>
  <sheetViews>
    <sheetView zoomScale="75" zoomScaleNormal="75" workbookViewId="0">
      <selection activeCell="V6" sqref="V6"/>
    </sheetView>
  </sheetViews>
  <sheetFormatPr baseColWidth="10" defaultColWidth="9.140625" defaultRowHeight="15" x14ac:dyDescent="0.25"/>
  <cols>
    <col min="1" max="1" width="53.7109375" customWidth="1"/>
    <col min="6" max="6" width="18.140625" customWidth="1"/>
    <col min="11" max="11" width="19" customWidth="1"/>
    <col min="16" max="16" width="18.7109375" customWidth="1"/>
  </cols>
  <sheetData>
    <row r="1" spans="1:17" ht="17.25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372" t="s">
        <v>38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4"/>
    </row>
    <row r="3" spans="1:17" ht="17.25" thickBot="1" x14ac:dyDescent="0.35">
      <c r="A3" s="366" t="s">
        <v>37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8"/>
    </row>
    <row r="4" spans="1:17" ht="17.25" thickBot="1" x14ac:dyDescent="0.35">
      <c r="A4" s="354" t="s">
        <v>153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</row>
    <row r="5" spans="1:17" ht="16.5" thickBot="1" x14ac:dyDescent="0.3">
      <c r="A5" s="41" t="s">
        <v>51</v>
      </c>
      <c r="B5" s="369" t="e">
        <f>+#REF!</f>
        <v>#REF!</v>
      </c>
      <c r="C5" s="370"/>
      <c r="D5" s="370"/>
      <c r="E5" s="371"/>
      <c r="F5" s="48"/>
      <c r="G5" s="48"/>
      <c r="H5" s="48"/>
      <c r="I5" s="48"/>
      <c r="J5" s="48"/>
      <c r="K5" s="48"/>
      <c r="L5" s="48"/>
      <c r="M5" s="369" t="s">
        <v>71</v>
      </c>
      <c r="N5" s="370"/>
      <c r="O5" s="371"/>
      <c r="P5" s="369" t="e">
        <f>+#REF!</f>
        <v>#REF!</v>
      </c>
      <c r="Q5" s="371"/>
    </row>
    <row r="6" spans="1:17" ht="15.75" x14ac:dyDescent="0.25">
      <c r="A6" s="357" t="s">
        <v>154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9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112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123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357" t="s">
        <v>154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9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112</v>
      </c>
      <c r="B24" s="28"/>
      <c r="C24" s="28"/>
      <c r="D24" s="28"/>
      <c r="E24" s="28"/>
      <c r="F24" s="29">
        <f t="shared" ref="F24:F33" si="5">SUM(B24:E24)</f>
        <v>0</v>
      </c>
      <c r="G24" s="28"/>
      <c r="H24" s="28"/>
      <c r="I24" s="28"/>
      <c r="J24" s="28"/>
      <c r="K24" s="29">
        <f t="shared" ref="K24:K33" si="6">SUM(G24:J24)</f>
        <v>0</v>
      </c>
      <c r="L24" s="28"/>
      <c r="M24" s="28"/>
      <c r="N24" s="28"/>
      <c r="O24" s="28"/>
      <c r="P24" s="29">
        <f t="shared" ref="P24:P33" si="7">SUM(L24:O24)</f>
        <v>0</v>
      </c>
      <c r="Q24" s="30">
        <f t="shared" ref="Q24:Q33" si="8">+B24+C24+D24+E24+G24+H24+I24+J24+L24+M24+N24+O24</f>
        <v>0</v>
      </c>
    </row>
    <row r="25" spans="1:17" ht="16.5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123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>SUM(B34:E34)</f>
        <v>0</v>
      </c>
      <c r="G34" s="32"/>
      <c r="H34" s="32"/>
      <c r="I34" s="32"/>
      <c r="J34" s="32"/>
      <c r="K34" s="33">
        <f>SUM(G34:J34)</f>
        <v>0</v>
      </c>
      <c r="L34" s="32"/>
      <c r="M34" s="32"/>
      <c r="N34" s="32"/>
      <c r="O34" s="32"/>
      <c r="P34" s="33">
        <f>SUM(L34:O34)</f>
        <v>0</v>
      </c>
      <c r="Q34" s="34">
        <f>+B34+C34+D34+E34+G34+H34+I34+J34+L34+M34+N34+O34</f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363" t="s">
        <v>31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5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111</v>
      </c>
      <c r="B38" s="28">
        <f>+B8+B23</f>
        <v>0</v>
      </c>
      <c r="C38" s="28">
        <f>+C8+C23</f>
        <v>0</v>
      </c>
      <c r="D38" s="28">
        <f>+D8+D23</f>
        <v>0</v>
      </c>
      <c r="E38" s="28">
        <f>+E8+E23</f>
        <v>0</v>
      </c>
      <c r="F38" s="29">
        <f>SUM(B38:E38)</f>
        <v>0</v>
      </c>
      <c r="G38" s="28">
        <f>+G8+G23</f>
        <v>0</v>
      </c>
      <c r="H38" s="28">
        <f>+H8+H23</f>
        <v>0</v>
      </c>
      <c r="I38" s="28">
        <f>+I8+I23</f>
        <v>0</v>
      </c>
      <c r="J38" s="28">
        <f>+J8+J23</f>
        <v>0</v>
      </c>
      <c r="K38" s="29">
        <f>SUM(G38:J38)</f>
        <v>0</v>
      </c>
      <c r="L38" s="28">
        <f>+L8+L23</f>
        <v>0</v>
      </c>
      <c r="M38" s="28">
        <f>+M8+M23</f>
        <v>0</v>
      </c>
      <c r="N38" s="28">
        <f>+N8+N23</f>
        <v>0</v>
      </c>
      <c r="O38" s="28">
        <f>+O8+O23</f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112</v>
      </c>
      <c r="B39" s="28">
        <f t="shared" ref="B39:E48" si="10">+B9+B24</f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8" si="11">SUM(B39:E39)</f>
        <v>0</v>
      </c>
      <c r="G39" s="28">
        <f t="shared" ref="G39:J48" si="12">+G9+G24</f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ref="K39:K48" si="13">SUM(G39:J39)</f>
        <v>0</v>
      </c>
      <c r="L39" s="28">
        <f t="shared" ref="L39:O48" si="14">+L9+L24</f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ref="P39:P48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114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115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116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117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123</v>
      </c>
      <c r="B48" s="28">
        <f t="shared" si="10"/>
        <v>0</v>
      </c>
      <c r="C48" s="28">
        <f t="shared" si="10"/>
        <v>0</v>
      </c>
      <c r="D48" s="28">
        <f t="shared" si="10"/>
        <v>0</v>
      </c>
      <c r="E48" s="28">
        <f t="shared" si="10"/>
        <v>0</v>
      </c>
      <c r="F48" s="29">
        <f t="shared" si="11"/>
        <v>0</v>
      </c>
      <c r="G48" s="28">
        <f t="shared" si="12"/>
        <v>0</v>
      </c>
      <c r="H48" s="28">
        <f t="shared" si="12"/>
        <v>0</v>
      </c>
      <c r="I48" s="28">
        <f t="shared" si="12"/>
        <v>0</v>
      </c>
      <c r="J48" s="28">
        <f t="shared" si="12"/>
        <v>0</v>
      </c>
      <c r="K48" s="29">
        <f t="shared" si="13"/>
        <v>0</v>
      </c>
      <c r="L48" s="28">
        <f t="shared" si="14"/>
        <v>0</v>
      </c>
      <c r="M48" s="28">
        <f t="shared" si="14"/>
        <v>0</v>
      </c>
      <c r="N48" s="28">
        <f t="shared" si="14"/>
        <v>0</v>
      </c>
      <c r="O48" s="28">
        <f t="shared" si="14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>SUM(B49:E49)</f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>SUM(G49:J49)</f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>SUM(L49:O49)</f>
        <v>0</v>
      </c>
      <c r="Q49" s="30">
        <f t="shared" si="16"/>
        <v>0</v>
      </c>
    </row>
    <row r="50" spans="1:17" ht="16.5" thickBot="1" x14ac:dyDescent="0.3">
      <c r="A50" s="8" t="s">
        <v>14</v>
      </c>
      <c r="B50" s="9">
        <f t="shared" ref="B50:Q50" si="17">SUM(B38:B49)</f>
        <v>0</v>
      </c>
      <c r="C50" s="9">
        <f t="shared" si="17"/>
        <v>0</v>
      </c>
      <c r="D50" s="9">
        <f t="shared" si="17"/>
        <v>0</v>
      </c>
      <c r="E50" s="9">
        <f t="shared" si="17"/>
        <v>0</v>
      </c>
      <c r="F50" s="10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7"/>
        <v>0</v>
      </c>
      <c r="Q50" s="12">
        <f t="shared" si="17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workbookViewId="0">
      <selection activeCell="R19" sqref="R19"/>
    </sheetView>
  </sheetViews>
  <sheetFormatPr baseColWidth="10" defaultColWidth="9.140625" defaultRowHeight="15" x14ac:dyDescent="0.25"/>
  <cols>
    <col min="1" max="1" width="32" customWidth="1"/>
    <col min="6" max="6" width="22.28515625" customWidth="1"/>
    <col min="11" max="11" width="23.28515625" customWidth="1"/>
    <col min="16" max="16" width="17.1406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124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135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 t="shared" ref="F6:F11" si="0">SUM(B6:E6)</f>
        <v>0</v>
      </c>
      <c r="G6" s="28"/>
      <c r="H6" s="28"/>
      <c r="I6" s="28"/>
      <c r="J6" s="28"/>
      <c r="K6" s="29">
        <f t="shared" ref="K6:K11" si="1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si="0"/>
        <v>0</v>
      </c>
      <c r="G7" s="28"/>
      <c r="H7" s="28"/>
      <c r="I7" s="28"/>
      <c r="J7" s="28"/>
      <c r="K7" s="29">
        <f t="shared" si="1"/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>SUM(L9:O9)</f>
        <v>0</v>
      </c>
      <c r="Q9" s="30">
        <f>+B9+C9+D9+E9+G9+H9+I9+J9+L9+M9+N9+O9</f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>SUM(L10:O10)</f>
        <v>0</v>
      </c>
      <c r="Q10" s="30">
        <f>+B10+C10+D10+E10+G10+H10+I10+J10+L10+M10+N10+O10</f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ref="P11:P17" si="2">SUM(L11:O11)</f>
        <v>0</v>
      </c>
      <c r="Q11" s="30">
        <f t="shared" ref="Q11:Q17" si="3">+B11+C11+D11+E11+G11+H11+I11+J11+L11+M11+N11+O11</f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ref="F12:F17" si="4">SUM(B12:E12)</f>
        <v>0</v>
      </c>
      <c r="G12" s="28"/>
      <c r="H12" s="28"/>
      <c r="I12" s="28"/>
      <c r="J12" s="28"/>
      <c r="K12" s="29">
        <f t="shared" ref="K12:K17" si="5">SUM(G12:J12)</f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4"/>
        <v>0</v>
      </c>
      <c r="G13" s="28"/>
      <c r="H13" s="28"/>
      <c r="I13" s="28"/>
      <c r="J13" s="28"/>
      <c r="K13" s="29">
        <f t="shared" si="5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4"/>
        <v>0</v>
      </c>
      <c r="G14" s="28"/>
      <c r="H14" s="28"/>
      <c r="I14" s="28"/>
      <c r="J14" s="28"/>
      <c r="K14" s="29">
        <f t="shared" si="5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4"/>
        <v>0</v>
      </c>
      <c r="G15" s="31"/>
      <c r="H15" s="31"/>
      <c r="I15" s="31"/>
      <c r="J15" s="31"/>
      <c r="K15" s="29">
        <f t="shared" si="5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4"/>
        <v>0</v>
      </c>
      <c r="G16" s="31"/>
      <c r="H16" s="31"/>
      <c r="I16" s="31"/>
      <c r="J16" s="31"/>
      <c r="K16" s="29">
        <f t="shared" si="5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4"/>
        <v>0</v>
      </c>
      <c r="G17" s="31"/>
      <c r="H17" s="31"/>
      <c r="I17" s="31"/>
      <c r="J17" s="31"/>
      <c r="K17" s="29">
        <f t="shared" si="5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6">SUM(B6:B17)</f>
        <v>0</v>
      </c>
      <c r="C18" s="14">
        <f t="shared" si="6"/>
        <v>0</v>
      </c>
      <c r="D18" s="14">
        <f t="shared" si="6"/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5">
        <f t="shared" si="6"/>
        <v>0</v>
      </c>
    </row>
    <row r="19" spans="1:17" ht="15.75" x14ac:dyDescent="0.25">
      <c r="A19" s="357" t="s">
        <v>136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>SUM(B24:E24)</f>
        <v>0</v>
      </c>
      <c r="G24" s="28"/>
      <c r="H24" s="28"/>
      <c r="I24" s="28"/>
      <c r="J24" s="28"/>
      <c r="K24" s="29">
        <f>SUM(G24:J24)</f>
        <v>0</v>
      </c>
      <c r="L24" s="28"/>
      <c r="M24" s="28"/>
      <c r="N24" s="28"/>
      <c r="O24" s="28"/>
      <c r="P24" s="29">
        <f>SUM(L24:O24)</f>
        <v>0</v>
      </c>
      <c r="Q24" s="30">
        <f>+B24+C24+D24+E24+G24+H24+I24+J24+L24+M24+N24+O24</f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>SUM(B25:E25)</f>
        <v>0</v>
      </c>
      <c r="G25" s="28"/>
      <c r="H25" s="28"/>
      <c r="I25" s="28"/>
      <c r="J25" s="28"/>
      <c r="K25" s="29">
        <f>SUM(G25:J25)</f>
        <v>0</v>
      </c>
      <c r="L25" s="28"/>
      <c r="M25" s="28"/>
      <c r="N25" s="28"/>
      <c r="O25" s="28"/>
      <c r="P25" s="29">
        <f t="shared" ref="P25:P32" si="7">SUM(L25:O25)</f>
        <v>0</v>
      </c>
      <c r="Q25" s="30">
        <f>+B25+C25+D25+E25+G25+H25+I25+J25+L25+M25+N25+O25</f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ref="F26:F32" si="8">SUM(B26:E26)</f>
        <v>0</v>
      </c>
      <c r="G26" s="28"/>
      <c r="H26" s="28"/>
      <c r="I26" s="28"/>
      <c r="J26" s="28"/>
      <c r="K26" s="29">
        <f t="shared" ref="K26:K32" si="9">SUM(G26:J26)</f>
        <v>0</v>
      </c>
      <c r="L26" s="28"/>
      <c r="M26" s="28"/>
      <c r="N26" s="28"/>
      <c r="O26" s="28"/>
      <c r="P26" s="29">
        <f t="shared" si="7"/>
        <v>0</v>
      </c>
      <c r="Q26" s="30">
        <f t="shared" ref="Q26:Q32" si="10">+B26+C26+D26+E26+G26+H26+I26+J26+L26+M26+N26+O26</f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8"/>
        <v>0</v>
      </c>
      <c r="G27" s="28"/>
      <c r="H27" s="28"/>
      <c r="I27" s="28"/>
      <c r="J27" s="28"/>
      <c r="K27" s="29">
        <f t="shared" si="9"/>
        <v>0</v>
      </c>
      <c r="L27" s="28"/>
      <c r="M27" s="28"/>
      <c r="N27" s="28"/>
      <c r="O27" s="28"/>
      <c r="P27" s="29">
        <f t="shared" si="7"/>
        <v>0</v>
      </c>
      <c r="Q27" s="30">
        <f t="shared" si="10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8"/>
        <v>0</v>
      </c>
      <c r="G28" s="28"/>
      <c r="H28" s="28"/>
      <c r="I28" s="28"/>
      <c r="J28" s="28"/>
      <c r="K28" s="29">
        <f t="shared" si="9"/>
        <v>0</v>
      </c>
      <c r="L28" s="28"/>
      <c r="M28" s="28"/>
      <c r="N28" s="28"/>
      <c r="O28" s="28"/>
      <c r="P28" s="29">
        <f t="shared" si="7"/>
        <v>0</v>
      </c>
      <c r="Q28" s="30">
        <f t="shared" si="10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8"/>
        <v>0</v>
      </c>
      <c r="G29" s="28"/>
      <c r="H29" s="28"/>
      <c r="I29" s="28"/>
      <c r="J29" s="28"/>
      <c r="K29" s="29">
        <f t="shared" si="9"/>
        <v>0</v>
      </c>
      <c r="L29" s="28"/>
      <c r="M29" s="28"/>
      <c r="N29" s="28"/>
      <c r="O29" s="28"/>
      <c r="P29" s="29">
        <f t="shared" si="7"/>
        <v>0</v>
      </c>
      <c r="Q29" s="30">
        <f t="shared" si="10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8"/>
        <v>0</v>
      </c>
      <c r="G30" s="31"/>
      <c r="H30" s="31"/>
      <c r="I30" s="31"/>
      <c r="J30" s="31"/>
      <c r="K30" s="29">
        <f t="shared" si="9"/>
        <v>0</v>
      </c>
      <c r="L30" s="31"/>
      <c r="M30" s="31"/>
      <c r="N30" s="31"/>
      <c r="O30" s="31"/>
      <c r="P30" s="29">
        <f t="shared" si="7"/>
        <v>0</v>
      </c>
      <c r="Q30" s="30">
        <f t="shared" si="10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8"/>
        <v>0</v>
      </c>
      <c r="G31" s="31"/>
      <c r="H31" s="31"/>
      <c r="I31" s="31"/>
      <c r="J31" s="31"/>
      <c r="K31" s="29">
        <f t="shared" si="9"/>
        <v>0</v>
      </c>
      <c r="L31" s="31"/>
      <c r="M31" s="31"/>
      <c r="N31" s="31"/>
      <c r="O31" s="31"/>
      <c r="P31" s="29">
        <f t="shared" si="7"/>
        <v>0</v>
      </c>
      <c r="Q31" s="30">
        <f t="shared" si="10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8"/>
        <v>0</v>
      </c>
      <c r="G32" s="32"/>
      <c r="H32" s="32"/>
      <c r="I32" s="32"/>
      <c r="J32" s="32"/>
      <c r="K32" s="33">
        <f t="shared" si="9"/>
        <v>0</v>
      </c>
      <c r="L32" s="32"/>
      <c r="M32" s="32"/>
      <c r="N32" s="32"/>
      <c r="O32" s="32"/>
      <c r="P32" s="33">
        <f t="shared" si="7"/>
        <v>0</v>
      </c>
      <c r="Q32" s="34">
        <f t="shared" si="10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1">SUM(C21:C32)</f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>SUM(B36:E36)</f>
        <v>0</v>
      </c>
      <c r="G36" s="28">
        <f t="shared" ref="G36:J37" si="13">+G6+G21</f>
        <v>0</v>
      </c>
      <c r="H36" s="28">
        <f t="shared" si="13"/>
        <v>0</v>
      </c>
      <c r="I36" s="28">
        <f t="shared" si="13"/>
        <v>0</v>
      </c>
      <c r="J36" s="28">
        <f t="shared" si="13"/>
        <v>0</v>
      </c>
      <c r="K36" s="29">
        <f>SUM(G36:J36)</f>
        <v>0</v>
      </c>
      <c r="L36" s="28">
        <f t="shared" ref="L36:O37" si="14">+L6+L21</f>
        <v>0</v>
      </c>
      <c r="M36" s="28">
        <f t="shared" si="14"/>
        <v>0</v>
      </c>
      <c r="N36" s="28">
        <f t="shared" si="14"/>
        <v>0</v>
      </c>
      <c r="O36" s="28">
        <f t="shared" si="14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ref="F37:F46" si="15">SUM(B37:E37)</f>
        <v>0</v>
      </c>
      <c r="G37" s="28">
        <f t="shared" si="13"/>
        <v>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9">
        <f t="shared" ref="K37:K42" si="16">SUM(G37:J37)</f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3" si="17">SUM(L37:O37)</f>
        <v>0</v>
      </c>
      <c r="Q37" s="30">
        <f t="shared" ref="Q37:Q43" si="18">+B37+C37+D37+E37+G37+H37+I37+J37+L37+M37+N37+O37</f>
        <v>0</v>
      </c>
    </row>
    <row r="38" spans="1:17" ht="16.5" x14ac:dyDescent="0.3">
      <c r="A38" s="5" t="s">
        <v>113</v>
      </c>
      <c r="B38" s="28">
        <f>+B9+B23</f>
        <v>0</v>
      </c>
      <c r="C38" s="28">
        <f>+C9+C23</f>
        <v>0</v>
      </c>
      <c r="D38" s="28">
        <f>+D9+D23</f>
        <v>0</v>
      </c>
      <c r="E38" s="28">
        <f>+E9+E23</f>
        <v>0</v>
      </c>
      <c r="F38" s="29">
        <f t="shared" si="15"/>
        <v>0</v>
      </c>
      <c r="G38" s="28">
        <f>+G9+G23</f>
        <v>0</v>
      </c>
      <c r="H38" s="28">
        <f>+H9+H23</f>
        <v>0</v>
      </c>
      <c r="I38" s="28">
        <f>+I9+I23</f>
        <v>0</v>
      </c>
      <c r="J38" s="28">
        <f>+J9+J23</f>
        <v>0</v>
      </c>
      <c r="K38" s="29">
        <f t="shared" si="16"/>
        <v>0</v>
      </c>
      <c r="L38" s="28">
        <f>+L9+L23</f>
        <v>0</v>
      </c>
      <c r="M38" s="28">
        <f>+M9+M23</f>
        <v>0</v>
      </c>
      <c r="N38" s="28">
        <f>+N9+N23</f>
        <v>0</v>
      </c>
      <c r="O38" s="28">
        <f>+O9+O23</f>
        <v>0</v>
      </c>
      <c r="P38" s="29">
        <f t="shared" si="17"/>
        <v>0</v>
      </c>
      <c r="Q38" s="30">
        <f t="shared" si="18"/>
        <v>0</v>
      </c>
    </row>
    <row r="39" spans="1:17" ht="16.5" x14ac:dyDescent="0.3">
      <c r="A39" s="5" t="s">
        <v>114</v>
      </c>
      <c r="B39" s="28">
        <f t="shared" ref="B39:E43" si="19">+B10+B25</f>
        <v>0</v>
      </c>
      <c r="C39" s="28">
        <f t="shared" si="19"/>
        <v>0</v>
      </c>
      <c r="D39" s="28">
        <f t="shared" si="19"/>
        <v>0</v>
      </c>
      <c r="E39" s="28">
        <f t="shared" si="19"/>
        <v>0</v>
      </c>
      <c r="F39" s="29">
        <f t="shared" si="15"/>
        <v>0</v>
      </c>
      <c r="G39" s="28">
        <f t="shared" ref="G39:J43" si="20">+G10+G25</f>
        <v>0</v>
      </c>
      <c r="H39" s="28">
        <f t="shared" si="20"/>
        <v>0</v>
      </c>
      <c r="I39" s="28">
        <f t="shared" si="20"/>
        <v>0</v>
      </c>
      <c r="J39" s="28">
        <f t="shared" si="20"/>
        <v>0</v>
      </c>
      <c r="K39" s="29">
        <f t="shared" si="16"/>
        <v>0</v>
      </c>
      <c r="L39" s="28">
        <f t="shared" ref="L39:O43" si="21">+L10+L25</f>
        <v>0</v>
      </c>
      <c r="M39" s="28">
        <f t="shared" si="21"/>
        <v>0</v>
      </c>
      <c r="N39" s="28">
        <f t="shared" si="21"/>
        <v>0</v>
      </c>
      <c r="O39" s="28">
        <f t="shared" si="21"/>
        <v>0</v>
      </c>
      <c r="P39" s="29">
        <f t="shared" si="17"/>
        <v>0</v>
      </c>
      <c r="Q39" s="30">
        <f t="shared" si="18"/>
        <v>0</v>
      </c>
    </row>
    <row r="40" spans="1:17" ht="16.5" x14ac:dyDescent="0.3">
      <c r="A40" s="5" t="s">
        <v>115</v>
      </c>
      <c r="B40" s="28">
        <f t="shared" si="19"/>
        <v>0</v>
      </c>
      <c r="C40" s="28">
        <f t="shared" si="19"/>
        <v>0</v>
      </c>
      <c r="D40" s="28">
        <f t="shared" si="19"/>
        <v>0</v>
      </c>
      <c r="E40" s="28">
        <f t="shared" si="19"/>
        <v>0</v>
      </c>
      <c r="F40" s="29">
        <f t="shared" si="15"/>
        <v>0</v>
      </c>
      <c r="G40" s="28">
        <f t="shared" si="20"/>
        <v>0</v>
      </c>
      <c r="H40" s="28">
        <f t="shared" si="20"/>
        <v>0</v>
      </c>
      <c r="I40" s="28">
        <f t="shared" si="20"/>
        <v>0</v>
      </c>
      <c r="J40" s="28">
        <f t="shared" si="20"/>
        <v>0</v>
      </c>
      <c r="K40" s="29">
        <f t="shared" si="16"/>
        <v>0</v>
      </c>
      <c r="L40" s="28">
        <f t="shared" si="21"/>
        <v>0</v>
      </c>
      <c r="M40" s="28">
        <f t="shared" si="21"/>
        <v>0</v>
      </c>
      <c r="N40" s="28">
        <f t="shared" si="21"/>
        <v>0</v>
      </c>
      <c r="O40" s="28">
        <f t="shared" si="21"/>
        <v>0</v>
      </c>
      <c r="P40" s="29">
        <f t="shared" si="17"/>
        <v>0</v>
      </c>
      <c r="Q40" s="30">
        <f t="shared" si="18"/>
        <v>0</v>
      </c>
    </row>
    <row r="41" spans="1:17" ht="16.5" x14ac:dyDescent="0.3">
      <c r="A41" s="5" t="s">
        <v>116</v>
      </c>
      <c r="B41" s="28">
        <f t="shared" si="19"/>
        <v>0</v>
      </c>
      <c r="C41" s="28">
        <f t="shared" si="19"/>
        <v>0</v>
      </c>
      <c r="D41" s="28">
        <f t="shared" si="19"/>
        <v>0</v>
      </c>
      <c r="E41" s="28">
        <f t="shared" si="19"/>
        <v>0</v>
      </c>
      <c r="F41" s="29">
        <f t="shared" si="15"/>
        <v>0</v>
      </c>
      <c r="G41" s="28">
        <f t="shared" si="20"/>
        <v>0</v>
      </c>
      <c r="H41" s="28">
        <f t="shared" si="20"/>
        <v>0</v>
      </c>
      <c r="I41" s="28">
        <f t="shared" si="20"/>
        <v>0</v>
      </c>
      <c r="J41" s="28">
        <f t="shared" si="20"/>
        <v>0</v>
      </c>
      <c r="K41" s="29">
        <f t="shared" si="16"/>
        <v>0</v>
      </c>
      <c r="L41" s="28">
        <f t="shared" si="21"/>
        <v>0</v>
      </c>
      <c r="M41" s="28">
        <f t="shared" si="21"/>
        <v>0</v>
      </c>
      <c r="N41" s="28">
        <f t="shared" si="21"/>
        <v>0</v>
      </c>
      <c r="O41" s="28">
        <f t="shared" si="21"/>
        <v>0</v>
      </c>
      <c r="P41" s="29">
        <f t="shared" si="17"/>
        <v>0</v>
      </c>
      <c r="Q41" s="30">
        <f t="shared" si="18"/>
        <v>0</v>
      </c>
    </row>
    <row r="42" spans="1:17" ht="16.5" x14ac:dyDescent="0.3">
      <c r="A42" s="5" t="s">
        <v>117</v>
      </c>
      <c r="B42" s="28">
        <f t="shared" si="19"/>
        <v>0</v>
      </c>
      <c r="C42" s="28">
        <f t="shared" si="19"/>
        <v>0</v>
      </c>
      <c r="D42" s="28">
        <f t="shared" si="19"/>
        <v>0</v>
      </c>
      <c r="E42" s="28">
        <f t="shared" si="19"/>
        <v>0</v>
      </c>
      <c r="F42" s="29">
        <f t="shared" si="15"/>
        <v>0</v>
      </c>
      <c r="G42" s="28">
        <f t="shared" si="20"/>
        <v>0</v>
      </c>
      <c r="H42" s="28">
        <f t="shared" si="20"/>
        <v>0</v>
      </c>
      <c r="I42" s="28">
        <f t="shared" si="20"/>
        <v>0</v>
      </c>
      <c r="J42" s="28">
        <f t="shared" si="20"/>
        <v>0</v>
      </c>
      <c r="K42" s="29">
        <f t="shared" si="16"/>
        <v>0</v>
      </c>
      <c r="L42" s="28">
        <f t="shared" si="21"/>
        <v>0</v>
      </c>
      <c r="M42" s="28">
        <f t="shared" si="21"/>
        <v>0</v>
      </c>
      <c r="N42" s="28">
        <f t="shared" si="21"/>
        <v>0</v>
      </c>
      <c r="O42" s="28">
        <f t="shared" si="21"/>
        <v>0</v>
      </c>
      <c r="P42" s="29">
        <f t="shared" si="17"/>
        <v>0</v>
      </c>
      <c r="Q42" s="30">
        <f t="shared" si="18"/>
        <v>0</v>
      </c>
    </row>
    <row r="43" spans="1:17" ht="16.5" x14ac:dyDescent="0.3">
      <c r="A43" s="5" t="s">
        <v>24</v>
      </c>
      <c r="B43" s="28">
        <f t="shared" si="19"/>
        <v>0</v>
      </c>
      <c r="C43" s="28">
        <f t="shared" si="19"/>
        <v>0</v>
      </c>
      <c r="D43" s="28">
        <f t="shared" si="19"/>
        <v>0</v>
      </c>
      <c r="E43" s="28">
        <f t="shared" si="19"/>
        <v>0</v>
      </c>
      <c r="F43" s="29">
        <f t="shared" si="15"/>
        <v>0</v>
      </c>
      <c r="G43" s="28">
        <f t="shared" si="20"/>
        <v>0</v>
      </c>
      <c r="H43" s="28">
        <f t="shared" si="20"/>
        <v>0</v>
      </c>
      <c r="I43" s="28">
        <f t="shared" si="20"/>
        <v>0</v>
      </c>
      <c r="J43" s="28">
        <f t="shared" si="20"/>
        <v>0</v>
      </c>
      <c r="K43" s="29">
        <f>SUM(G43:J43)</f>
        <v>0</v>
      </c>
      <c r="L43" s="28">
        <f t="shared" si="21"/>
        <v>0</v>
      </c>
      <c r="M43" s="28">
        <f t="shared" si="21"/>
        <v>0</v>
      </c>
      <c r="N43" s="28">
        <f t="shared" si="21"/>
        <v>0</v>
      </c>
      <c r="O43" s="28">
        <f t="shared" si="21"/>
        <v>0</v>
      </c>
      <c r="P43" s="29">
        <f t="shared" si="17"/>
        <v>0</v>
      </c>
      <c r="Q43" s="30">
        <f t="shared" si="18"/>
        <v>0</v>
      </c>
    </row>
    <row r="44" spans="1:17" ht="16.5" x14ac:dyDescent="0.3">
      <c r="A44" s="6" t="s">
        <v>26</v>
      </c>
      <c r="B44" s="28">
        <f>+B14+B29</f>
        <v>0</v>
      </c>
      <c r="C44" s="28">
        <f>+C14+C29</f>
        <v>0</v>
      </c>
      <c r="D44" s="28">
        <f>+D14+D29</f>
        <v>0</v>
      </c>
      <c r="E44" s="28">
        <f>+E14+E29</f>
        <v>0</v>
      </c>
      <c r="F44" s="29">
        <f t="shared" si="15"/>
        <v>0</v>
      </c>
      <c r="G44" s="28">
        <f>+G14+G29</f>
        <v>0</v>
      </c>
      <c r="H44" s="28">
        <f>+H14+H29</f>
        <v>0</v>
      </c>
      <c r="I44" s="28">
        <f>+I14+I29</f>
        <v>0</v>
      </c>
      <c r="J44" s="28">
        <f>+J14+J29</f>
        <v>0</v>
      </c>
      <c r="K44" s="29">
        <f>SUM(G44:J44)</f>
        <v>0</v>
      </c>
      <c r="L44" s="28">
        <f>+L17+L32</f>
        <v>0</v>
      </c>
      <c r="M44" s="28">
        <f>+M14+M29</f>
        <v>0</v>
      </c>
      <c r="N44" s="28">
        <f>+N17+N32</f>
        <v>0</v>
      </c>
      <c r="O44" s="28">
        <f>+O14+O29</f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 t="shared" ref="B45:E46" si="22">+B15+B30</f>
        <v>0</v>
      </c>
      <c r="C45" s="28">
        <f t="shared" si="22"/>
        <v>0</v>
      </c>
      <c r="D45" s="28">
        <f t="shared" si="22"/>
        <v>0</v>
      </c>
      <c r="E45" s="28">
        <f t="shared" si="22"/>
        <v>0</v>
      </c>
      <c r="F45" s="29">
        <f t="shared" si="15"/>
        <v>0</v>
      </c>
      <c r="G45" s="28">
        <f t="shared" ref="G45:J46" si="23">+G15+G30</f>
        <v>0</v>
      </c>
      <c r="H45" s="28">
        <f t="shared" si="23"/>
        <v>0</v>
      </c>
      <c r="I45" s="28">
        <f t="shared" si="23"/>
        <v>0</v>
      </c>
      <c r="J45" s="28">
        <f t="shared" si="23"/>
        <v>0</v>
      </c>
      <c r="K45" s="29">
        <f>SUM(G45:J45)</f>
        <v>0</v>
      </c>
      <c r="L45" s="28">
        <f>+L18+L33</f>
        <v>0</v>
      </c>
      <c r="M45" s="28">
        <f>+M15+M30</f>
        <v>0</v>
      </c>
      <c r="N45" s="28">
        <f>+N18+N33</f>
        <v>0</v>
      </c>
      <c r="O45" s="28">
        <f>+O15+O30</f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123</v>
      </c>
      <c r="B46" s="28">
        <f t="shared" si="22"/>
        <v>0</v>
      </c>
      <c r="C46" s="28">
        <f t="shared" si="22"/>
        <v>0</v>
      </c>
      <c r="D46" s="28">
        <f t="shared" si="22"/>
        <v>0</v>
      </c>
      <c r="E46" s="28">
        <f t="shared" si="22"/>
        <v>0</v>
      </c>
      <c r="F46" s="29">
        <f t="shared" si="15"/>
        <v>0</v>
      </c>
      <c r="G46" s="28">
        <f t="shared" si="23"/>
        <v>0</v>
      </c>
      <c r="H46" s="28">
        <f t="shared" si="23"/>
        <v>0</v>
      </c>
      <c r="I46" s="28">
        <f t="shared" si="23"/>
        <v>0</v>
      </c>
      <c r="J46" s="28">
        <f t="shared" si="23"/>
        <v>0</v>
      </c>
      <c r="K46" s="29">
        <f>SUM(G46:J46)</f>
        <v>0</v>
      </c>
      <c r="L46" s="28">
        <f>+L19+L34</f>
        <v>0</v>
      </c>
      <c r="M46" s="28">
        <f>+M16+M31</f>
        <v>0</v>
      </c>
      <c r="N46" s="28">
        <f>+N19+N34</f>
        <v>0</v>
      </c>
      <c r="O46" s="28">
        <f>+O16+O31</f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28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9">
        <f t="shared" si="24"/>
        <v>0</v>
      </c>
      <c r="G48" s="9">
        <f t="shared" si="24"/>
        <v>0</v>
      </c>
      <c r="H48" s="9">
        <f t="shared" si="24"/>
        <v>0</v>
      </c>
      <c r="I48" s="9">
        <f t="shared" si="24"/>
        <v>0</v>
      </c>
      <c r="J48" s="9">
        <f t="shared" si="24"/>
        <v>0</v>
      </c>
      <c r="K48" s="9">
        <f t="shared" si="24"/>
        <v>0</v>
      </c>
      <c r="L48" s="9">
        <f t="shared" si="24"/>
        <v>0</v>
      </c>
      <c r="M48" s="9">
        <f t="shared" si="24"/>
        <v>0</v>
      </c>
      <c r="N48" s="9">
        <f t="shared" si="24"/>
        <v>0</v>
      </c>
      <c r="O48" s="9">
        <f t="shared" si="24"/>
        <v>0</v>
      </c>
      <c r="P48" s="9">
        <f t="shared" si="24"/>
        <v>0</v>
      </c>
      <c r="Q48" s="9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1"/>
  <sheetViews>
    <sheetView zoomScale="82" zoomScaleNormal="82" workbookViewId="0">
      <selection activeCell="S35" sqref="S35"/>
    </sheetView>
  </sheetViews>
  <sheetFormatPr baseColWidth="10" defaultColWidth="9.140625" defaultRowHeight="15" x14ac:dyDescent="0.25"/>
  <cols>
    <col min="1" max="1" width="39.5703125" bestFit="1" customWidth="1"/>
    <col min="6" max="6" width="18.140625" customWidth="1"/>
    <col min="11" max="11" width="19.85546875" customWidth="1"/>
    <col min="16" max="16" width="18.5703125" customWidth="1"/>
  </cols>
  <sheetData>
    <row r="1" spans="1:17" ht="15.75" x14ac:dyDescent="0.25">
      <c r="A1" s="372" t="s">
        <v>38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4"/>
    </row>
    <row r="2" spans="1:17" ht="17.25" thickBot="1" x14ac:dyDescent="0.35">
      <c r="A2" s="366" t="s">
        <v>37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8"/>
    </row>
    <row r="3" spans="1:17" ht="17.25" thickBot="1" x14ac:dyDescent="0.35">
      <c r="A3" s="354" t="s">
        <v>125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6"/>
    </row>
    <row r="4" spans="1:17" ht="16.5" thickBot="1" x14ac:dyDescent="0.3">
      <c r="A4" s="41" t="s">
        <v>51</v>
      </c>
      <c r="B4" s="369" t="e">
        <f>+#REF!</f>
        <v>#REF!</v>
      </c>
      <c r="C4" s="370"/>
      <c r="D4" s="370"/>
      <c r="E4" s="371"/>
      <c r="F4" s="48"/>
      <c r="G4" s="48"/>
      <c r="H4" s="48"/>
      <c r="I4" s="48"/>
      <c r="J4" s="48"/>
      <c r="K4" s="48"/>
      <c r="L4" s="48"/>
      <c r="M4" s="369" t="s">
        <v>71</v>
      </c>
      <c r="N4" s="370"/>
      <c r="O4" s="371"/>
      <c r="P4" s="369" t="e">
        <f>+#REF!</f>
        <v>#REF!</v>
      </c>
      <c r="Q4" s="371"/>
    </row>
    <row r="5" spans="1:17" ht="15.75" x14ac:dyDescent="0.25">
      <c r="A5" s="357" t="s">
        <v>75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9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111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112</v>
      </c>
      <c r="B8" s="28"/>
      <c r="C8" s="28"/>
      <c r="D8" s="28"/>
      <c r="E8" s="28"/>
      <c r="F8" s="29">
        <f t="shared" ref="F8:F18" si="0">SUM(B8:E8)</f>
        <v>0</v>
      </c>
      <c r="G8" s="28"/>
      <c r="H8" s="28"/>
      <c r="I8" s="28"/>
      <c r="J8" s="28"/>
      <c r="K8" s="29">
        <f t="shared" ref="K8:K18" si="1">SUM(G8:J8)</f>
        <v>0</v>
      </c>
      <c r="L8" s="28"/>
      <c r="M8" s="28"/>
      <c r="N8" s="28"/>
      <c r="O8" s="28"/>
      <c r="P8" s="29">
        <f t="shared" ref="P8:P18" si="2">SUM(L8:O8)</f>
        <v>0</v>
      </c>
      <c r="Q8" s="30">
        <f t="shared" ref="Q8:Q18" si="3">+B8+C8+D8+E8+G8+H8+I8+J8+L8+M8+N8+O8</f>
        <v>0</v>
      </c>
    </row>
    <row r="9" spans="1:17" ht="16.5" x14ac:dyDescent="0.3">
      <c r="A9" s="5" t="s">
        <v>113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114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115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116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117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57" t="s">
        <v>76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9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111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112</v>
      </c>
      <c r="B23" s="28"/>
      <c r="C23" s="28"/>
      <c r="D23" s="28"/>
      <c r="E23" s="28"/>
      <c r="F23" s="29">
        <f t="shared" ref="F23:F33" si="5">SUM(B23:E23)</f>
        <v>0</v>
      </c>
      <c r="G23" s="28"/>
      <c r="H23" s="28"/>
      <c r="I23" s="28"/>
      <c r="J23" s="28"/>
      <c r="K23" s="29">
        <f t="shared" ref="K23:K33" si="6">SUM(G23:J23)</f>
        <v>0</v>
      </c>
      <c r="L23" s="28"/>
      <c r="M23" s="28"/>
      <c r="N23" s="28"/>
      <c r="O23" s="28"/>
      <c r="P23" s="29">
        <f t="shared" ref="P23:P33" si="7">SUM(L23:O23)</f>
        <v>0</v>
      </c>
      <c r="Q23" s="30">
        <f t="shared" ref="Q23:Q33" si="8">+B23+C23+D23+E23+G23+H23+I23+J23+L23+M23+N23+O23</f>
        <v>0</v>
      </c>
    </row>
    <row r="24" spans="1:17" ht="16.5" x14ac:dyDescent="0.3">
      <c r="A24" s="5" t="s">
        <v>113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114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115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116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117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29">
        <f t="shared" si="5"/>
        <v>0</v>
      </c>
      <c r="G33" s="32"/>
      <c r="H33" s="32"/>
      <c r="I33" s="32"/>
      <c r="J33" s="32"/>
      <c r="K33" s="29">
        <f t="shared" si="6"/>
        <v>0</v>
      </c>
      <c r="L33" s="32"/>
      <c r="M33" s="32"/>
      <c r="N33" s="32"/>
      <c r="O33" s="32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63" t="s">
        <v>31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5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111</v>
      </c>
      <c r="B37" s="28">
        <f t="shared" ref="B37:E38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>SUM(B37:E37)</f>
        <v>0</v>
      </c>
      <c r="G37" s="28">
        <f t="shared" ref="G37:J38" si="11">+G7+G22</f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>SUM(G37:J37)</f>
        <v>0</v>
      </c>
      <c r="L37" s="28">
        <f t="shared" ref="L37:O38" si="12">+L7+L22</f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112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3">SUM(B38:E38)</f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ref="K38:K48" si="14">SUM(G38:J38)</f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113</v>
      </c>
      <c r="B39" s="28">
        <f t="shared" ref="B39:E41" si="17">+B10+B25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2" si="18">+G10+G25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2" si="19">+L10+L25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114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115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20.25" customHeight="1" x14ac:dyDescent="0.3">
      <c r="A42" s="5" t="s">
        <v>116</v>
      </c>
      <c r="B42" s="28">
        <f>+B12+B27</f>
        <v>0</v>
      </c>
      <c r="C42" s="28">
        <f>+C13+C28</f>
        <v>0</v>
      </c>
      <c r="D42" s="28">
        <f>+D13+D28</f>
        <v>0</v>
      </c>
      <c r="E42" s="28">
        <f>+E13+E28</f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117</v>
      </c>
      <c r="B43" s="28">
        <f>+B13+B28</f>
        <v>0</v>
      </c>
      <c r="C43" s="28">
        <f t="shared" ref="C43:E45" si="20">+C13+C28</f>
        <v>0</v>
      </c>
      <c r="D43" s="28">
        <f t="shared" si="20"/>
        <v>0</v>
      </c>
      <c r="E43" s="28">
        <f t="shared" si="20"/>
        <v>0</v>
      </c>
      <c r="F43" s="29">
        <f t="shared" si="13"/>
        <v>0</v>
      </c>
      <c r="G43" s="28">
        <f t="shared" ref="G43:J45" si="21">+G13+G28</f>
        <v>0</v>
      </c>
      <c r="H43" s="28">
        <f t="shared" si="21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>+L14+L29</f>
        <v>0</v>
      </c>
      <c r="M43" s="28">
        <f t="shared" ref="M43:N45" si="22">+M13+M28</f>
        <v>0</v>
      </c>
      <c r="N43" s="28">
        <f t="shared" si="22"/>
        <v>0</v>
      </c>
      <c r="O43" s="28">
        <f>+O14+O29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>+B14+B29</f>
        <v>0</v>
      </c>
      <c r="C44" s="28">
        <f t="shared" si="20"/>
        <v>0</v>
      </c>
      <c r="D44" s="28">
        <f t="shared" si="20"/>
        <v>0</v>
      </c>
      <c r="E44" s="28">
        <f t="shared" si="20"/>
        <v>0</v>
      </c>
      <c r="F44" s="29">
        <f t="shared" si="13"/>
        <v>0</v>
      </c>
      <c r="G44" s="28">
        <f t="shared" si="21"/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>+L15+L30</f>
        <v>0</v>
      </c>
      <c r="M44" s="28">
        <f t="shared" si="22"/>
        <v>0</v>
      </c>
      <c r="N44" s="28">
        <f t="shared" si="22"/>
        <v>0</v>
      </c>
      <c r="O44" s="28">
        <f>+O15+O30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>+B15+B30</f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>+L15+L30</f>
        <v>0</v>
      </c>
      <c r="M45" s="28">
        <f t="shared" si="22"/>
        <v>0</v>
      </c>
      <c r="N45" s="28">
        <f t="shared" si="22"/>
        <v>0</v>
      </c>
      <c r="O45" s="28">
        <f>+O15+O30</f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ref="B46:E47" si="23">+B16+B31</f>
        <v>0</v>
      </c>
      <c r="C46" s="28">
        <f t="shared" si="23"/>
        <v>0</v>
      </c>
      <c r="D46" s="28">
        <f t="shared" si="23"/>
        <v>0</v>
      </c>
      <c r="E46" s="28">
        <f t="shared" si="23"/>
        <v>0</v>
      </c>
      <c r="F46" s="29">
        <f t="shared" si="13"/>
        <v>0</v>
      </c>
      <c r="G46" s="28">
        <f t="shared" ref="G46:J47" si="24">+G16+G31</f>
        <v>0</v>
      </c>
      <c r="H46" s="28">
        <f t="shared" si="24"/>
        <v>0</v>
      </c>
      <c r="I46" s="28">
        <f t="shared" si="24"/>
        <v>0</v>
      </c>
      <c r="J46" s="28">
        <f t="shared" si="24"/>
        <v>0</v>
      </c>
      <c r="K46" s="29">
        <f t="shared" si="14"/>
        <v>0</v>
      </c>
      <c r="L46" s="28">
        <f t="shared" ref="L46:O47" si="25">+L16+L31</f>
        <v>0</v>
      </c>
      <c r="M46" s="28">
        <f t="shared" si="25"/>
        <v>0</v>
      </c>
      <c r="N46" s="28">
        <f t="shared" si="25"/>
        <v>0</v>
      </c>
      <c r="O46" s="28">
        <f t="shared" si="25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23"/>
        <v>0</v>
      </c>
      <c r="C47" s="28">
        <f t="shared" si="23"/>
        <v>0</v>
      </c>
      <c r="D47" s="28">
        <f t="shared" si="23"/>
        <v>0</v>
      </c>
      <c r="E47" s="28">
        <f t="shared" si="23"/>
        <v>0</v>
      </c>
      <c r="F47" s="29">
        <f t="shared" si="13"/>
        <v>0</v>
      </c>
      <c r="G47" s="28">
        <f t="shared" si="24"/>
        <v>0</v>
      </c>
      <c r="H47" s="28">
        <f t="shared" si="24"/>
        <v>0</v>
      </c>
      <c r="I47" s="28">
        <f t="shared" si="24"/>
        <v>0</v>
      </c>
      <c r="J47" s="28">
        <f t="shared" si="24"/>
        <v>0</v>
      </c>
      <c r="K47" s="29">
        <f t="shared" si="14"/>
        <v>0</v>
      </c>
      <c r="L47" s="28">
        <f t="shared" si="25"/>
        <v>0</v>
      </c>
      <c r="M47" s="28">
        <f t="shared" si="25"/>
        <v>0</v>
      </c>
      <c r="N47" s="28">
        <f t="shared" si="25"/>
        <v>0</v>
      </c>
      <c r="O47" s="28">
        <f t="shared" si="25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29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29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29">
        <f t="shared" si="15"/>
        <v>0</v>
      </c>
      <c r="Q48" s="30">
        <f t="shared" si="16"/>
        <v>0</v>
      </c>
    </row>
    <row r="49" spans="1:17" ht="16.5" thickBot="1" x14ac:dyDescent="0.3">
      <c r="A49" s="8" t="s">
        <v>14</v>
      </c>
      <c r="B49" s="9">
        <f t="shared" ref="B49:Q49" si="26">SUM(B37:B48)</f>
        <v>0</v>
      </c>
      <c r="C49" s="9">
        <f t="shared" si="26"/>
        <v>0</v>
      </c>
      <c r="D49" s="9">
        <f t="shared" si="26"/>
        <v>0</v>
      </c>
      <c r="E49" s="9">
        <f t="shared" si="26"/>
        <v>0</v>
      </c>
      <c r="F49" s="10">
        <f t="shared" si="26"/>
        <v>0</v>
      </c>
      <c r="G49" s="11">
        <f t="shared" si="26"/>
        <v>0</v>
      </c>
      <c r="H49" s="11">
        <f t="shared" si="26"/>
        <v>0</v>
      </c>
      <c r="I49" s="11">
        <f t="shared" si="26"/>
        <v>0</v>
      </c>
      <c r="J49" s="11">
        <f t="shared" si="26"/>
        <v>0</v>
      </c>
      <c r="K49" s="11">
        <f t="shared" si="26"/>
        <v>0</v>
      </c>
      <c r="L49" s="11">
        <f t="shared" si="26"/>
        <v>0</v>
      </c>
      <c r="M49" s="11">
        <f t="shared" si="26"/>
        <v>0</v>
      </c>
      <c r="N49" s="11">
        <f t="shared" si="26"/>
        <v>0</v>
      </c>
      <c r="O49" s="11">
        <f t="shared" si="26"/>
        <v>0</v>
      </c>
      <c r="P49" s="11">
        <f t="shared" si="26"/>
        <v>0</v>
      </c>
      <c r="Q49" s="12">
        <f t="shared" si="26"/>
        <v>0</v>
      </c>
    </row>
    <row r="50" spans="1:17" ht="16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.75" x14ac:dyDescent="0.25">
      <c r="A51" s="22" t="s">
        <v>39</v>
      </c>
    </row>
  </sheetData>
  <mergeCells count="9">
    <mergeCell ref="A5:Q5"/>
    <mergeCell ref="A20:Q20"/>
    <mergeCell ref="A35:Q35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zoomScale="84" zoomScaleNormal="84" workbookViewId="0">
      <selection activeCell="P3" sqref="P3:Q3"/>
    </sheetView>
  </sheetViews>
  <sheetFormatPr baseColWidth="10" defaultColWidth="9.140625" defaultRowHeight="15" x14ac:dyDescent="0.25"/>
  <cols>
    <col min="1" max="1" width="43.85546875" customWidth="1"/>
    <col min="6" max="6" width="17.28515625" customWidth="1"/>
    <col min="11" max="11" width="17.28515625" customWidth="1"/>
    <col min="16" max="16" width="22.1406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127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77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78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5"/>
        <v>0</v>
      </c>
      <c r="G32" s="32"/>
      <c r="H32" s="32"/>
      <c r="I32" s="32"/>
      <c r="J32" s="32"/>
      <c r="K32" s="29">
        <f t="shared" si="6"/>
        <v>0</v>
      </c>
      <c r="L32" s="32"/>
      <c r="M32" s="32"/>
      <c r="N32" s="32"/>
      <c r="O32" s="32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7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7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3">SUM(G37:J37)</f>
        <v>0</v>
      </c>
      <c r="L37" s="28">
        <f t="shared" ref="L37:O47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28">
        <f t="shared" si="10"/>
        <v>0</v>
      </c>
      <c r="C47" s="28">
        <f t="shared" si="10"/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31">
        <f>+M17+M32</f>
        <v>0</v>
      </c>
      <c r="N47" s="28">
        <f>+N17+N32</f>
        <v>0</v>
      </c>
      <c r="O47" s="28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zoomScale="91" zoomScaleNormal="91" workbookViewId="0">
      <selection activeCell="A4" sqref="A4:Q4"/>
    </sheetView>
  </sheetViews>
  <sheetFormatPr baseColWidth="10" defaultColWidth="9.140625" defaultRowHeight="15" x14ac:dyDescent="0.25"/>
  <cols>
    <col min="1" max="1" width="38.28515625" bestFit="1" customWidth="1"/>
    <col min="6" max="6" width="19.140625" customWidth="1"/>
    <col min="11" max="11" width="19" customWidth="1"/>
    <col min="16" max="16" width="20.1406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126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79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 t="shared" ref="Q6:Q11" si="1"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si="1"/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ref="Q12:Q17" si="5">+B12+C12+D12+E12+G12+H12+I12+J12+L12+M12+N12+O12</f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5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5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5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5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5"/>
        <v>0</v>
      </c>
    </row>
    <row r="18" spans="1:17" ht="16.5" thickBot="1" x14ac:dyDescent="0.3">
      <c r="A18" s="13" t="s">
        <v>14</v>
      </c>
      <c r="B18" s="14">
        <f t="shared" ref="B18:Q18" si="6">SUM(B6:B17)</f>
        <v>0</v>
      </c>
      <c r="C18" s="14">
        <f t="shared" si="6"/>
        <v>0</v>
      </c>
      <c r="D18" s="14">
        <f t="shared" si="6"/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5">
        <f t="shared" si="6"/>
        <v>0</v>
      </c>
    </row>
    <row r="19" spans="1:17" ht="15.75" x14ac:dyDescent="0.25">
      <c r="A19" s="357" t="s">
        <v>80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7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 t="shared" ref="Q21:Q26" si="8"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7"/>
        <v>0</v>
      </c>
      <c r="G22" s="28"/>
      <c r="H22" s="28"/>
      <c r="I22" s="28"/>
      <c r="J22" s="28"/>
      <c r="K22" s="29">
        <f t="shared" ref="K22:K27" si="9">SUM(G22:J22)</f>
        <v>0</v>
      </c>
      <c r="L22" s="28"/>
      <c r="M22" s="28"/>
      <c r="N22" s="28"/>
      <c r="O22" s="28"/>
      <c r="P22" s="29">
        <f t="shared" ref="P22:P27" si="10">SUM(L22:O22)</f>
        <v>0</v>
      </c>
      <c r="Q22" s="30">
        <f t="shared" si="8"/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7"/>
        <v>0</v>
      </c>
      <c r="G23" s="28"/>
      <c r="H23" s="28"/>
      <c r="I23" s="28"/>
      <c r="J23" s="28"/>
      <c r="K23" s="29">
        <f t="shared" si="9"/>
        <v>0</v>
      </c>
      <c r="L23" s="28"/>
      <c r="M23" s="28"/>
      <c r="N23" s="28"/>
      <c r="O23" s="28"/>
      <c r="P23" s="29">
        <f t="shared" si="10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7"/>
        <v>0</v>
      </c>
      <c r="G24" s="28"/>
      <c r="H24" s="28"/>
      <c r="I24" s="28"/>
      <c r="J24" s="28"/>
      <c r="K24" s="29">
        <f t="shared" si="9"/>
        <v>0</v>
      </c>
      <c r="L24" s="28"/>
      <c r="M24" s="28"/>
      <c r="N24" s="28"/>
      <c r="O24" s="28"/>
      <c r="P24" s="29">
        <f t="shared" si="10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7"/>
        <v>0</v>
      </c>
      <c r="G25" s="28"/>
      <c r="H25" s="28"/>
      <c r="I25" s="28"/>
      <c r="J25" s="28"/>
      <c r="K25" s="29">
        <f t="shared" si="9"/>
        <v>0</v>
      </c>
      <c r="L25" s="28"/>
      <c r="M25" s="28"/>
      <c r="N25" s="28"/>
      <c r="O25" s="28"/>
      <c r="P25" s="29">
        <f t="shared" si="10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7"/>
        <v>0</v>
      </c>
      <c r="G26" s="28"/>
      <c r="H26" s="28"/>
      <c r="I26" s="28"/>
      <c r="J26" s="28"/>
      <c r="K26" s="29">
        <f t="shared" si="9"/>
        <v>0</v>
      </c>
      <c r="L26" s="28"/>
      <c r="M26" s="28"/>
      <c r="N26" s="28"/>
      <c r="O26" s="28"/>
      <c r="P26" s="29">
        <f t="shared" si="10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1">SUM(B27:E27)</f>
        <v>0</v>
      </c>
      <c r="G27" s="28"/>
      <c r="H27" s="28"/>
      <c r="I27" s="28"/>
      <c r="J27" s="28"/>
      <c r="K27" s="29">
        <f t="shared" si="9"/>
        <v>0</v>
      </c>
      <c r="L27" s="28"/>
      <c r="M27" s="28"/>
      <c r="N27" s="28"/>
      <c r="O27" s="28"/>
      <c r="P27" s="29">
        <f t="shared" si="10"/>
        <v>0</v>
      </c>
      <c r="Q27" s="30">
        <f t="shared" ref="Q27:Q32" si="12">+B27+C27+D27+E27+G27+H27+I27+J27+L27+M27+N27+O27</f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1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12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1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12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1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12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1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12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1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12"/>
        <v>0</v>
      </c>
    </row>
    <row r="33" spans="1:17" ht="17.25" thickBot="1" x14ac:dyDescent="0.35">
      <c r="A33" s="17" t="s">
        <v>14</v>
      </c>
      <c r="B33" s="35">
        <f t="shared" ref="B33:Q33" si="13">SUM(B21:B32)</f>
        <v>0</v>
      </c>
      <c r="C33" s="35">
        <f t="shared" si="13"/>
        <v>0</v>
      </c>
      <c r="D33" s="35">
        <f t="shared" si="13"/>
        <v>0</v>
      </c>
      <c r="E33" s="35">
        <f t="shared" si="13"/>
        <v>0</v>
      </c>
      <c r="F33" s="35">
        <f t="shared" si="13"/>
        <v>0</v>
      </c>
      <c r="G33" s="35">
        <f t="shared" si="13"/>
        <v>0</v>
      </c>
      <c r="H33" s="35">
        <f t="shared" si="13"/>
        <v>0</v>
      </c>
      <c r="I33" s="35">
        <f t="shared" si="13"/>
        <v>0</v>
      </c>
      <c r="J33" s="35">
        <f t="shared" si="13"/>
        <v>0</v>
      </c>
      <c r="K33" s="35">
        <f t="shared" si="13"/>
        <v>0</v>
      </c>
      <c r="L33" s="35">
        <f t="shared" si="13"/>
        <v>0</v>
      </c>
      <c r="M33" s="35">
        <f t="shared" si="13"/>
        <v>0</v>
      </c>
      <c r="N33" s="35">
        <f t="shared" si="13"/>
        <v>0</v>
      </c>
      <c r="O33" s="35">
        <f t="shared" si="13"/>
        <v>0</v>
      </c>
      <c r="P33" s="35">
        <f t="shared" si="13"/>
        <v>0</v>
      </c>
      <c r="Q33" s="36">
        <f t="shared" si="13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4">+B6+B21</f>
        <v>0</v>
      </c>
      <c r="C36" s="28">
        <f t="shared" si="14"/>
        <v>0</v>
      </c>
      <c r="D36" s="28">
        <f t="shared" si="14"/>
        <v>0</v>
      </c>
      <c r="E36" s="28">
        <f t="shared" si="14"/>
        <v>0</v>
      </c>
      <c r="F36" s="29">
        <f t="shared" ref="F36:F41" si="15">SUM(B36:E36)</f>
        <v>0</v>
      </c>
      <c r="G36" s="28">
        <f t="shared" ref="G36:J37" si="16">+G6+G21</f>
        <v>0</v>
      </c>
      <c r="H36" s="28">
        <f t="shared" si="16"/>
        <v>0</v>
      </c>
      <c r="I36" s="28">
        <f t="shared" si="16"/>
        <v>0</v>
      </c>
      <c r="J36" s="28">
        <f t="shared" si="16"/>
        <v>0</v>
      </c>
      <c r="K36" s="29">
        <f>SUM(G36:J36)</f>
        <v>0</v>
      </c>
      <c r="L36" s="28">
        <f t="shared" ref="L36:O37" si="17">+L6+L21</f>
        <v>0</v>
      </c>
      <c r="M36" s="28">
        <f t="shared" si="17"/>
        <v>0</v>
      </c>
      <c r="N36" s="28">
        <f t="shared" si="17"/>
        <v>0</v>
      </c>
      <c r="O36" s="28">
        <f t="shared" si="17"/>
        <v>0</v>
      </c>
      <c r="P36" s="29">
        <f t="shared" ref="P36:P41" si="18">SUM(L36:O36)</f>
        <v>0</v>
      </c>
      <c r="Q36" s="30">
        <f t="shared" ref="Q36:Q41" si="19">+B36+C36+D36+E36+G36+H36+I36+J36+L36+M36+N36+O36</f>
        <v>0</v>
      </c>
    </row>
    <row r="37" spans="1:17" ht="16.5" x14ac:dyDescent="0.3">
      <c r="A37" s="1" t="s">
        <v>112</v>
      </c>
      <c r="B37" s="28">
        <f t="shared" si="14"/>
        <v>0</v>
      </c>
      <c r="C37" s="28">
        <f t="shared" si="14"/>
        <v>0</v>
      </c>
      <c r="D37" s="28">
        <f t="shared" si="14"/>
        <v>0</v>
      </c>
      <c r="E37" s="28">
        <f t="shared" si="14"/>
        <v>0</v>
      </c>
      <c r="F37" s="29">
        <f t="shared" si="15"/>
        <v>0</v>
      </c>
      <c r="G37" s="28">
        <f t="shared" si="16"/>
        <v>0</v>
      </c>
      <c r="H37" s="28">
        <f t="shared" si="16"/>
        <v>0</v>
      </c>
      <c r="I37" s="28">
        <f t="shared" si="16"/>
        <v>0</v>
      </c>
      <c r="J37" s="28">
        <f t="shared" si="16"/>
        <v>0</v>
      </c>
      <c r="K37" s="29">
        <f>SUM(G37:J37)</f>
        <v>0</v>
      </c>
      <c r="L37" s="28">
        <f t="shared" si="17"/>
        <v>0</v>
      </c>
      <c r="M37" s="28">
        <f t="shared" si="17"/>
        <v>0</v>
      </c>
      <c r="N37" s="28">
        <f t="shared" si="17"/>
        <v>0</v>
      </c>
      <c r="O37" s="28">
        <f t="shared" si="17"/>
        <v>0</v>
      </c>
      <c r="P37" s="29">
        <f t="shared" si="18"/>
        <v>0</v>
      </c>
      <c r="Q37" s="30">
        <f t="shared" si="19"/>
        <v>0</v>
      </c>
    </row>
    <row r="38" spans="1:17" ht="16.5" x14ac:dyDescent="0.3">
      <c r="A38" s="5" t="s">
        <v>113</v>
      </c>
      <c r="B38" s="28">
        <f t="shared" ref="B38:E39" si="20">+B9+B23</f>
        <v>0</v>
      </c>
      <c r="C38" s="28">
        <f t="shared" si="20"/>
        <v>0</v>
      </c>
      <c r="D38" s="28">
        <f t="shared" si="20"/>
        <v>0</v>
      </c>
      <c r="E38" s="28">
        <f t="shared" si="20"/>
        <v>0</v>
      </c>
      <c r="F38" s="29">
        <f t="shared" si="15"/>
        <v>0</v>
      </c>
      <c r="G38" s="28">
        <f t="shared" ref="G38:J40" si="21">+G9+G23</f>
        <v>0</v>
      </c>
      <c r="H38" s="28">
        <f t="shared" si="21"/>
        <v>0</v>
      </c>
      <c r="I38" s="28">
        <f t="shared" si="21"/>
        <v>0</v>
      </c>
      <c r="J38" s="28">
        <f t="shared" si="21"/>
        <v>0</v>
      </c>
      <c r="K38" s="29">
        <f>SUM(G38:J38)</f>
        <v>0</v>
      </c>
      <c r="L38" s="28">
        <f t="shared" ref="L38:O40" si="22">+L9+L23</f>
        <v>0</v>
      </c>
      <c r="M38" s="28">
        <f t="shared" si="22"/>
        <v>0</v>
      </c>
      <c r="N38" s="28">
        <f t="shared" si="22"/>
        <v>0</v>
      </c>
      <c r="O38" s="28">
        <f t="shared" si="22"/>
        <v>0</v>
      </c>
      <c r="P38" s="29">
        <f t="shared" si="18"/>
        <v>0</v>
      </c>
      <c r="Q38" s="30">
        <f t="shared" si="19"/>
        <v>0</v>
      </c>
    </row>
    <row r="39" spans="1:17" ht="16.5" x14ac:dyDescent="0.3">
      <c r="A39" s="5" t="s">
        <v>114</v>
      </c>
      <c r="B39" s="28">
        <f t="shared" si="20"/>
        <v>0</v>
      </c>
      <c r="C39" s="28">
        <f t="shared" si="20"/>
        <v>0</v>
      </c>
      <c r="D39" s="28">
        <f t="shared" si="20"/>
        <v>0</v>
      </c>
      <c r="E39" s="28">
        <f t="shared" si="20"/>
        <v>0</v>
      </c>
      <c r="F39" s="29">
        <f t="shared" si="15"/>
        <v>0</v>
      </c>
      <c r="G39" s="28">
        <f t="shared" si="21"/>
        <v>0</v>
      </c>
      <c r="H39" s="28">
        <f t="shared" si="21"/>
        <v>0</v>
      </c>
      <c r="I39" s="28">
        <f t="shared" si="21"/>
        <v>0</v>
      </c>
      <c r="J39" s="28">
        <f t="shared" si="21"/>
        <v>0</v>
      </c>
      <c r="K39" s="29">
        <f>SUM(G39:J39)</f>
        <v>0</v>
      </c>
      <c r="L39" s="28">
        <f t="shared" si="22"/>
        <v>0</v>
      </c>
      <c r="M39" s="28">
        <f t="shared" si="22"/>
        <v>0</v>
      </c>
      <c r="N39" s="28">
        <f t="shared" si="22"/>
        <v>0</v>
      </c>
      <c r="O39" s="28">
        <f t="shared" si="22"/>
        <v>0</v>
      </c>
      <c r="P39" s="29">
        <f t="shared" si="18"/>
        <v>0</v>
      </c>
      <c r="Q39" s="30">
        <f t="shared" si="19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5"/>
        <v>0</v>
      </c>
      <c r="G40" s="28">
        <f t="shared" si="21"/>
        <v>0</v>
      </c>
      <c r="H40" s="28">
        <f t="shared" si="21"/>
        <v>0</v>
      </c>
      <c r="I40" s="28">
        <f t="shared" si="21"/>
        <v>0</v>
      </c>
      <c r="J40" s="28">
        <f t="shared" si="21"/>
        <v>0</v>
      </c>
      <c r="K40" s="29">
        <f>SUM(G40:J40)</f>
        <v>0</v>
      </c>
      <c r="L40" s="28">
        <f t="shared" si="22"/>
        <v>0</v>
      </c>
      <c r="M40" s="28">
        <f t="shared" si="22"/>
        <v>0</v>
      </c>
      <c r="N40" s="28">
        <f t="shared" si="22"/>
        <v>0</v>
      </c>
      <c r="O40" s="28">
        <f t="shared" si="22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116</v>
      </c>
      <c r="B41" s="28">
        <f t="shared" ref="B41:C44" si="23">+B11+B26</f>
        <v>0</v>
      </c>
      <c r="C41" s="28">
        <f t="shared" si="23"/>
        <v>0</v>
      </c>
      <c r="D41" s="28">
        <f>+D12+D26</f>
        <v>0</v>
      </c>
      <c r="E41" s="28">
        <f>+E11+E26</f>
        <v>0</v>
      </c>
      <c r="F41" s="29">
        <f t="shared" si="15"/>
        <v>0</v>
      </c>
      <c r="G41" s="28">
        <f t="shared" ref="G41:I43" si="24">+G11+G26</f>
        <v>0</v>
      </c>
      <c r="H41" s="28">
        <f t="shared" si="24"/>
        <v>0</v>
      </c>
      <c r="I41" s="28">
        <f t="shared" si="24"/>
        <v>0</v>
      </c>
      <c r="J41" s="28">
        <f>+J12+J26</f>
        <v>0</v>
      </c>
      <c r="K41" s="29">
        <f t="shared" ref="K41:K47" si="25">SUM(G41:J41)</f>
        <v>0</v>
      </c>
      <c r="L41" s="28">
        <f t="shared" ref="L41:O43" si="26">+L11+L26</f>
        <v>0</v>
      </c>
      <c r="M41" s="28">
        <f t="shared" si="26"/>
        <v>0</v>
      </c>
      <c r="N41" s="28">
        <f t="shared" si="26"/>
        <v>0</v>
      </c>
      <c r="O41" s="28">
        <f t="shared" si="26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117</v>
      </c>
      <c r="B42" s="28">
        <f t="shared" si="23"/>
        <v>0</v>
      </c>
      <c r="C42" s="28">
        <f t="shared" si="23"/>
        <v>0</v>
      </c>
      <c r="D42" s="28">
        <f>+D12+D27</f>
        <v>0</v>
      </c>
      <c r="E42" s="28">
        <f>+E12+E27</f>
        <v>0</v>
      </c>
      <c r="F42" s="29">
        <f t="shared" ref="F42:F47" si="27">SUM(B42:E42)</f>
        <v>0</v>
      </c>
      <c r="G42" s="28">
        <f t="shared" si="24"/>
        <v>0</v>
      </c>
      <c r="H42" s="28">
        <f t="shared" si="24"/>
        <v>0</v>
      </c>
      <c r="I42" s="28">
        <f t="shared" si="24"/>
        <v>0</v>
      </c>
      <c r="J42" s="28">
        <f>+J12+J27</f>
        <v>0</v>
      </c>
      <c r="K42" s="29">
        <f t="shared" si="25"/>
        <v>0</v>
      </c>
      <c r="L42" s="28">
        <f t="shared" si="26"/>
        <v>0</v>
      </c>
      <c r="M42" s="28">
        <f t="shared" si="26"/>
        <v>0</v>
      </c>
      <c r="N42" s="28">
        <f t="shared" si="26"/>
        <v>0</v>
      </c>
      <c r="O42" s="28">
        <f t="shared" si="26"/>
        <v>0</v>
      </c>
      <c r="P42" s="29">
        <f t="shared" ref="P42:P47" si="28">SUM(L42:O42)</f>
        <v>0</v>
      </c>
      <c r="Q42" s="30">
        <f t="shared" ref="Q42:Q47" si="29">+B42+C42+D42+E42+G42+H42+I42+J42+L42+M42+N42+O42</f>
        <v>0</v>
      </c>
    </row>
    <row r="43" spans="1:17" ht="16.5" x14ac:dyDescent="0.3">
      <c r="A43" s="5" t="s">
        <v>24</v>
      </c>
      <c r="B43" s="28">
        <f t="shared" si="23"/>
        <v>0</v>
      </c>
      <c r="C43" s="28">
        <f t="shared" si="23"/>
        <v>0</v>
      </c>
      <c r="D43" s="28">
        <f>+D13+D28</f>
        <v>0</v>
      </c>
      <c r="E43" s="28">
        <f>+E13+E28</f>
        <v>0</v>
      </c>
      <c r="F43" s="29">
        <f t="shared" si="27"/>
        <v>0</v>
      </c>
      <c r="G43" s="28">
        <f t="shared" si="24"/>
        <v>0</v>
      </c>
      <c r="H43" s="28">
        <f t="shared" si="24"/>
        <v>0</v>
      </c>
      <c r="I43" s="28">
        <f t="shared" si="24"/>
        <v>0</v>
      </c>
      <c r="J43" s="28">
        <f>+J13+J28</f>
        <v>0</v>
      </c>
      <c r="K43" s="29">
        <f t="shared" si="25"/>
        <v>0</v>
      </c>
      <c r="L43" s="28">
        <f t="shared" si="26"/>
        <v>0</v>
      </c>
      <c r="M43" s="28">
        <f t="shared" si="26"/>
        <v>0</v>
      </c>
      <c r="N43" s="28">
        <f t="shared" si="26"/>
        <v>0</v>
      </c>
      <c r="O43" s="28">
        <f t="shared" si="26"/>
        <v>0</v>
      </c>
      <c r="P43" s="29">
        <f t="shared" si="28"/>
        <v>0</v>
      </c>
      <c r="Q43" s="30">
        <f t="shared" si="29"/>
        <v>0</v>
      </c>
    </row>
    <row r="44" spans="1:17" ht="16.5" x14ac:dyDescent="0.3">
      <c r="A44" s="6" t="s">
        <v>26</v>
      </c>
      <c r="B44" s="28">
        <f t="shared" si="23"/>
        <v>0</v>
      </c>
      <c r="C44" s="28">
        <f t="shared" si="23"/>
        <v>0</v>
      </c>
      <c r="D44" s="28">
        <f>+D14+D29</f>
        <v>0</v>
      </c>
      <c r="E44" s="28">
        <f>+E14+E29</f>
        <v>0</v>
      </c>
      <c r="F44" s="29">
        <f t="shared" si="27"/>
        <v>0</v>
      </c>
      <c r="G44" s="28">
        <f t="shared" ref="G44:J46" si="30">+G14+G29</f>
        <v>0</v>
      </c>
      <c r="H44" s="28">
        <f t="shared" si="30"/>
        <v>0</v>
      </c>
      <c r="I44" s="28">
        <f t="shared" si="30"/>
        <v>0</v>
      </c>
      <c r="J44" s="28">
        <f t="shared" si="30"/>
        <v>0</v>
      </c>
      <c r="K44" s="29">
        <f t="shared" si="25"/>
        <v>0</v>
      </c>
      <c r="L44" s="28">
        <f t="shared" ref="L44:O46" si="31">+L14+L29</f>
        <v>0</v>
      </c>
      <c r="M44" s="28">
        <f t="shared" si="31"/>
        <v>0</v>
      </c>
      <c r="N44" s="28">
        <f t="shared" si="31"/>
        <v>0</v>
      </c>
      <c r="O44" s="28">
        <f t="shared" si="31"/>
        <v>0</v>
      </c>
      <c r="P44" s="29">
        <f t="shared" si="28"/>
        <v>0</v>
      </c>
      <c r="Q44" s="30">
        <f t="shared" si="29"/>
        <v>0</v>
      </c>
    </row>
    <row r="45" spans="1:17" ht="16.5" x14ac:dyDescent="0.3">
      <c r="A45" s="6" t="s">
        <v>25</v>
      </c>
      <c r="B45" s="28">
        <f t="shared" ref="B45:E46" si="32">+B15+B30</f>
        <v>0</v>
      </c>
      <c r="C45" s="28">
        <f t="shared" si="32"/>
        <v>0</v>
      </c>
      <c r="D45" s="28">
        <f t="shared" si="32"/>
        <v>0</v>
      </c>
      <c r="E45" s="28">
        <f t="shared" si="32"/>
        <v>0</v>
      </c>
      <c r="F45" s="29">
        <f t="shared" si="27"/>
        <v>0</v>
      </c>
      <c r="G45" s="28">
        <f t="shared" si="30"/>
        <v>0</v>
      </c>
      <c r="H45" s="28">
        <f t="shared" si="30"/>
        <v>0</v>
      </c>
      <c r="I45" s="28">
        <f t="shared" si="30"/>
        <v>0</v>
      </c>
      <c r="J45" s="28">
        <f t="shared" si="30"/>
        <v>0</v>
      </c>
      <c r="K45" s="29">
        <f t="shared" si="25"/>
        <v>0</v>
      </c>
      <c r="L45" s="28">
        <f t="shared" si="31"/>
        <v>0</v>
      </c>
      <c r="M45" s="28">
        <f t="shared" si="31"/>
        <v>0</v>
      </c>
      <c r="N45" s="28">
        <f t="shared" si="31"/>
        <v>0</v>
      </c>
      <c r="O45" s="28">
        <f t="shared" si="31"/>
        <v>0</v>
      </c>
      <c r="P45" s="29">
        <f t="shared" si="28"/>
        <v>0</v>
      </c>
      <c r="Q45" s="30">
        <f t="shared" si="29"/>
        <v>0</v>
      </c>
    </row>
    <row r="46" spans="1:17" ht="16.5" x14ac:dyDescent="0.3">
      <c r="A46" s="6" t="s">
        <v>123</v>
      </c>
      <c r="B46" s="28">
        <f t="shared" si="32"/>
        <v>0</v>
      </c>
      <c r="C46" s="28">
        <f t="shared" si="32"/>
        <v>0</v>
      </c>
      <c r="D46" s="28">
        <f t="shared" si="32"/>
        <v>0</v>
      </c>
      <c r="E46" s="28">
        <f t="shared" si="32"/>
        <v>0</v>
      </c>
      <c r="F46" s="29">
        <f t="shared" si="27"/>
        <v>0</v>
      </c>
      <c r="G46" s="28">
        <f t="shared" si="30"/>
        <v>0</v>
      </c>
      <c r="H46" s="28">
        <f t="shared" si="30"/>
        <v>0</v>
      </c>
      <c r="I46" s="28">
        <f t="shared" si="30"/>
        <v>0</v>
      </c>
      <c r="J46" s="28">
        <f t="shared" si="30"/>
        <v>0</v>
      </c>
      <c r="K46" s="29">
        <f t="shared" si="25"/>
        <v>0</v>
      </c>
      <c r="L46" s="28">
        <f t="shared" si="31"/>
        <v>0</v>
      </c>
      <c r="M46" s="28">
        <f t="shared" si="31"/>
        <v>0</v>
      </c>
      <c r="N46" s="28">
        <f t="shared" si="31"/>
        <v>0</v>
      </c>
      <c r="O46" s="28">
        <f t="shared" si="31"/>
        <v>0</v>
      </c>
      <c r="P46" s="29">
        <f t="shared" si="28"/>
        <v>0</v>
      </c>
      <c r="Q46" s="30">
        <f t="shared" si="29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7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8"/>
        <v>0</v>
      </c>
      <c r="Q47" s="38">
        <f t="shared" si="29"/>
        <v>0</v>
      </c>
    </row>
    <row r="48" spans="1:17" ht="16.5" thickBot="1" x14ac:dyDescent="0.3">
      <c r="A48" s="8" t="s">
        <v>14</v>
      </c>
      <c r="B48" s="9">
        <f t="shared" ref="B48:Q48" si="33">SUM(B36:B47)</f>
        <v>0</v>
      </c>
      <c r="C48" s="9">
        <f t="shared" si="33"/>
        <v>0</v>
      </c>
      <c r="D48" s="9">
        <f t="shared" si="33"/>
        <v>0</v>
      </c>
      <c r="E48" s="9">
        <f t="shared" si="33"/>
        <v>0</v>
      </c>
      <c r="F48" s="10">
        <f t="shared" si="33"/>
        <v>0</v>
      </c>
      <c r="G48" s="11">
        <f t="shared" si="33"/>
        <v>0</v>
      </c>
      <c r="H48" s="11">
        <f t="shared" si="33"/>
        <v>0</v>
      </c>
      <c r="I48" s="11">
        <f t="shared" si="33"/>
        <v>0</v>
      </c>
      <c r="J48" s="11">
        <f t="shared" si="33"/>
        <v>0</v>
      </c>
      <c r="K48" s="11">
        <f t="shared" si="33"/>
        <v>0</v>
      </c>
      <c r="L48" s="11">
        <f t="shared" si="33"/>
        <v>0</v>
      </c>
      <c r="M48" s="11">
        <f t="shared" si="33"/>
        <v>0</v>
      </c>
      <c r="N48" s="11">
        <f t="shared" si="33"/>
        <v>0</v>
      </c>
      <c r="O48" s="11">
        <f t="shared" si="33"/>
        <v>0</v>
      </c>
      <c r="P48" s="11">
        <f t="shared" si="33"/>
        <v>0</v>
      </c>
      <c r="Q48" s="12">
        <f t="shared" si="3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0" workbookViewId="0">
      <selection activeCell="A4" sqref="A4:Q4"/>
    </sheetView>
  </sheetViews>
  <sheetFormatPr baseColWidth="10" defaultColWidth="9.140625" defaultRowHeight="15" x14ac:dyDescent="0.25"/>
  <cols>
    <col min="1" max="1" width="37.710937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143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82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57" t="s">
        <v>83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0" workbookViewId="0">
      <selection activeCell="B3" sqref="B3:E3"/>
    </sheetView>
  </sheetViews>
  <sheetFormatPr baseColWidth="10" defaultColWidth="9.140625" defaultRowHeight="15" x14ac:dyDescent="0.25"/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144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84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57" t="s">
        <v>85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6" workbookViewId="0">
      <selection activeCell="A4" sqref="A4:Q4"/>
    </sheetView>
  </sheetViews>
  <sheetFormatPr baseColWidth="10" defaultColWidth="9.140625" defaultRowHeight="15" x14ac:dyDescent="0.25"/>
  <cols>
    <col min="1" max="1" width="37.285156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145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86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57" t="s">
        <v>87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1" zoomScaleNormal="71" workbookViewId="0">
      <selection activeCell="A4" sqref="A4:Q4"/>
    </sheetView>
  </sheetViews>
  <sheetFormatPr baseColWidth="10" defaultColWidth="9.140625" defaultRowHeight="15" x14ac:dyDescent="0.25"/>
  <cols>
    <col min="1" max="1" width="44.140625" customWidth="1"/>
    <col min="6" max="6" width="19.42578125" customWidth="1"/>
    <col min="11" max="11" width="19.28515625" customWidth="1"/>
    <col min="16" max="16" width="22.42578125" customWidth="1"/>
    <col min="17" max="17" width="23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128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84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1"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1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1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1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1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 t="shared" si="4"/>
        <v>0</v>
      </c>
      <c r="L17" s="29">
        <f>SUM(H17:K17)</f>
        <v>0</v>
      </c>
      <c r="M17" s="29">
        <f>SUM(I17:L17)</f>
        <v>0</v>
      </c>
      <c r="N17" s="29">
        <f>SUM(J17:M17)</f>
        <v>0</v>
      </c>
      <c r="O17" s="29">
        <f>SUM(K17:N17)</f>
        <v>0</v>
      </c>
      <c r="P17" s="29">
        <f>SUM(L17:O17)</f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57" t="s">
        <v>85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6">SUM(B22:E22)</f>
        <v>0</v>
      </c>
      <c r="G22" s="28"/>
      <c r="H22" s="28"/>
      <c r="I22" s="28"/>
      <c r="J22" s="28"/>
      <c r="K22" s="29">
        <f t="shared" ref="K22:K31" si="7">SUM(G22:J22)</f>
        <v>0</v>
      </c>
      <c r="L22" s="28"/>
      <c r="M22" s="28"/>
      <c r="N22" s="28"/>
      <c r="O22" s="28"/>
      <c r="P22" s="29">
        <f t="shared" ref="P22:P32" si="8">SUM(L22:O22)</f>
        <v>0</v>
      </c>
      <c r="Q22" s="30">
        <f t="shared" ref="Q22:Q31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6"/>
        <v>0</v>
      </c>
      <c r="G28" s="28"/>
      <c r="H28" s="28"/>
      <c r="I28" s="28"/>
      <c r="J28" s="28"/>
      <c r="K28" s="29">
        <f t="shared" si="7"/>
        <v>0</v>
      </c>
      <c r="L28" s="28"/>
      <c r="M28" s="28"/>
      <c r="N28" s="28"/>
      <c r="O28" s="28"/>
      <c r="P28" s="29">
        <f t="shared" si="8"/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6"/>
        <v>0</v>
      </c>
      <c r="G29" s="28"/>
      <c r="H29" s="28"/>
      <c r="I29" s="28"/>
      <c r="J29" s="28"/>
      <c r="K29" s="29">
        <f t="shared" si="7"/>
        <v>0</v>
      </c>
      <c r="L29" s="28"/>
      <c r="M29" s="28"/>
      <c r="N29" s="28"/>
      <c r="O29" s="28"/>
      <c r="P29" s="29">
        <f t="shared" si="8"/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6"/>
        <v>0</v>
      </c>
      <c r="G30" s="31"/>
      <c r="H30" s="31"/>
      <c r="I30" s="31"/>
      <c r="J30" s="31"/>
      <c r="K30" s="29">
        <f t="shared" si="7"/>
        <v>0</v>
      </c>
      <c r="L30" s="31"/>
      <c r="M30" s="31"/>
      <c r="N30" s="31"/>
      <c r="O30" s="31"/>
      <c r="P30" s="29">
        <f t="shared" si="8"/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6"/>
        <v>0</v>
      </c>
      <c r="G31" s="31"/>
      <c r="H31" s="31"/>
      <c r="I31" s="31"/>
      <c r="J31" s="31"/>
      <c r="K31" s="29">
        <f t="shared" si="7"/>
        <v>0</v>
      </c>
      <c r="L31" s="31"/>
      <c r="M31" s="31"/>
      <c r="N31" s="31"/>
      <c r="O31" s="31"/>
      <c r="P31" s="29">
        <f t="shared" si="8"/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6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29">
        <f t="shared" si="8"/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9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 t="shared" ref="G36:J40" si="12">+G6+G21</f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>SUM(G36:J36)</f>
        <v>0</v>
      </c>
      <c r="L36" s="28">
        <f t="shared" ref="L36:O39" si="13">+L6+L21</f>
        <v>0</v>
      </c>
      <c r="M36" s="28">
        <f t="shared" si="13"/>
        <v>0</v>
      </c>
      <c r="N36" s="28">
        <f t="shared" si="13"/>
        <v>0</v>
      </c>
      <c r="O36" s="28">
        <f t="shared" si="13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7" si="14">SUM(B37:E37)</f>
        <v>0</v>
      </c>
      <c r="G37" s="28">
        <f t="shared" si="12"/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5">SUM(G37:J37)</f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9">
        <f t="shared" ref="P37:P47" si="16">SUM(L37:O37)</f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si="11"/>
        <v>0</v>
      </c>
      <c r="C38" s="28">
        <f t="shared" si="11"/>
        <v>0</v>
      </c>
      <c r="D38" s="28">
        <f t="shared" si="11"/>
        <v>0</v>
      </c>
      <c r="E38" s="28">
        <f t="shared" si="11"/>
        <v>0</v>
      </c>
      <c r="F38" s="29">
        <f t="shared" si="14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5"/>
        <v>0</v>
      </c>
      <c r="L38" s="28">
        <f t="shared" si="13"/>
        <v>0</v>
      </c>
      <c r="M38" s="28">
        <f t="shared" si="13"/>
        <v>0</v>
      </c>
      <c r="N38" s="28">
        <f t="shared" si="13"/>
        <v>0</v>
      </c>
      <c r="O38" s="28">
        <f t="shared" si="13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1"/>
        <v>0</v>
      </c>
      <c r="C39" s="28">
        <f t="shared" si="11"/>
        <v>0</v>
      </c>
      <c r="D39" s="28">
        <f t="shared" si="11"/>
        <v>0</v>
      </c>
      <c r="E39" s="28">
        <f t="shared" si="11"/>
        <v>0</v>
      </c>
      <c r="F39" s="29">
        <f t="shared" si="14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5"/>
        <v>0</v>
      </c>
      <c r="L39" s="28">
        <f t="shared" si="13"/>
        <v>0</v>
      </c>
      <c r="M39" s="28">
        <f t="shared" si="13"/>
        <v>0</v>
      </c>
      <c r="N39" s="28">
        <f t="shared" si="13"/>
        <v>0</v>
      </c>
      <c r="O39" s="28">
        <f t="shared" si="13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+B9+B25</f>
        <v>0</v>
      </c>
      <c r="C40" s="28">
        <f>+C9+C25</f>
        <v>0</v>
      </c>
      <c r="D40" s="28">
        <f>+D10+D25</f>
        <v>0</v>
      </c>
      <c r="E40" s="28">
        <f>+E10+E25</f>
        <v>0</v>
      </c>
      <c r="F40" s="29">
        <f t="shared" si="14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5"/>
        <v>0</v>
      </c>
      <c r="L40" s="28">
        <f>+L10+L25</f>
        <v>0</v>
      </c>
      <c r="M40" s="28">
        <f>+M10+M25</f>
        <v>0</v>
      </c>
      <c r="N40" s="28">
        <f>+N10+N25</f>
        <v>0</v>
      </c>
      <c r="O40" s="28">
        <f>+O9+O25</f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>+B10+B26</f>
        <v>0</v>
      </c>
      <c r="C41" s="28">
        <f>+C10+C26</f>
        <v>0</v>
      </c>
      <c r="D41" s="28">
        <f>+D10+D26</f>
        <v>0</v>
      </c>
      <c r="E41" s="28">
        <f>+E10+E26</f>
        <v>0</v>
      </c>
      <c r="F41" s="29">
        <f t="shared" si="14"/>
        <v>0</v>
      </c>
      <c r="G41" s="28">
        <f>+G10+G26</f>
        <v>0</v>
      </c>
      <c r="H41" s="28">
        <f>+H10+H26</f>
        <v>0</v>
      </c>
      <c r="I41" s="28">
        <f>+I10+I26</f>
        <v>0</v>
      </c>
      <c r="J41" s="28">
        <f>+J10+J26</f>
        <v>0</v>
      </c>
      <c r="K41" s="29">
        <f t="shared" si="15"/>
        <v>0</v>
      </c>
      <c r="L41" s="28">
        <f>+L10+L26</f>
        <v>0</v>
      </c>
      <c r="M41" s="28">
        <f>+M10+M26</f>
        <v>0</v>
      </c>
      <c r="N41" s="28">
        <f>+N10+N26</f>
        <v>0</v>
      </c>
      <c r="O41" s="28">
        <f>+O10+O26</f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ref="B42:E44" si="18">+B12+B27</f>
        <v>0</v>
      </c>
      <c r="C42" s="28">
        <f t="shared" si="18"/>
        <v>0</v>
      </c>
      <c r="D42" s="28">
        <f t="shared" si="18"/>
        <v>0</v>
      </c>
      <c r="E42" s="28">
        <f t="shared" si="18"/>
        <v>0</v>
      </c>
      <c r="F42" s="29">
        <f t="shared" si="14"/>
        <v>0</v>
      </c>
      <c r="G42" s="28">
        <f t="shared" ref="G42:J44" si="19">+G12+G27</f>
        <v>0</v>
      </c>
      <c r="H42" s="28">
        <f t="shared" si="19"/>
        <v>0</v>
      </c>
      <c r="I42" s="28">
        <f t="shared" si="19"/>
        <v>0</v>
      </c>
      <c r="J42" s="28">
        <f t="shared" si="19"/>
        <v>0</v>
      </c>
      <c r="K42" s="29">
        <f t="shared" si="15"/>
        <v>0</v>
      </c>
      <c r="L42" s="28">
        <f t="shared" ref="L42:O44" si="20">+L12+L27</f>
        <v>0</v>
      </c>
      <c r="M42" s="28">
        <f t="shared" si="20"/>
        <v>0</v>
      </c>
      <c r="N42" s="28">
        <f t="shared" si="20"/>
        <v>0</v>
      </c>
      <c r="O42" s="28">
        <f t="shared" si="20"/>
        <v>0</v>
      </c>
      <c r="P42" s="29">
        <f t="shared" si="16"/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18"/>
        <v>0</v>
      </c>
      <c r="C43" s="28">
        <f t="shared" si="18"/>
        <v>0</v>
      </c>
      <c r="D43" s="28">
        <f t="shared" si="18"/>
        <v>0</v>
      </c>
      <c r="E43" s="28">
        <f t="shared" si="18"/>
        <v>0</v>
      </c>
      <c r="F43" s="29">
        <f t="shared" si="14"/>
        <v>0</v>
      </c>
      <c r="G43" s="28">
        <f t="shared" si="19"/>
        <v>0</v>
      </c>
      <c r="H43" s="28">
        <f t="shared" si="19"/>
        <v>0</v>
      </c>
      <c r="I43" s="28">
        <f t="shared" si="19"/>
        <v>0</v>
      </c>
      <c r="J43" s="28">
        <f t="shared" si="19"/>
        <v>0</v>
      </c>
      <c r="K43" s="29">
        <f t="shared" si="15"/>
        <v>0</v>
      </c>
      <c r="L43" s="28">
        <f t="shared" si="20"/>
        <v>0</v>
      </c>
      <c r="M43" s="28">
        <f t="shared" si="20"/>
        <v>0</v>
      </c>
      <c r="N43" s="28">
        <f t="shared" si="20"/>
        <v>0</v>
      </c>
      <c r="O43" s="28">
        <f t="shared" si="20"/>
        <v>0</v>
      </c>
      <c r="P43" s="29">
        <f t="shared" si="1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18"/>
        <v>0</v>
      </c>
      <c r="C44" s="28">
        <f t="shared" si="18"/>
        <v>0</v>
      </c>
      <c r="D44" s="28">
        <f t="shared" si="18"/>
        <v>0</v>
      </c>
      <c r="E44" s="28">
        <f t="shared" si="18"/>
        <v>0</v>
      </c>
      <c r="F44" s="29">
        <f t="shared" si="14"/>
        <v>0</v>
      </c>
      <c r="G44" s="28">
        <f t="shared" si="19"/>
        <v>0</v>
      </c>
      <c r="H44" s="28">
        <f t="shared" si="19"/>
        <v>0</v>
      </c>
      <c r="I44" s="28">
        <f t="shared" si="19"/>
        <v>0</v>
      </c>
      <c r="J44" s="28">
        <f t="shared" si="19"/>
        <v>0</v>
      </c>
      <c r="K44" s="29">
        <f t="shared" si="15"/>
        <v>0</v>
      </c>
      <c r="L44" s="28">
        <f t="shared" si="20"/>
        <v>0</v>
      </c>
      <c r="M44" s="28">
        <f t="shared" si="20"/>
        <v>0</v>
      </c>
      <c r="N44" s="28">
        <f t="shared" si="20"/>
        <v>0</v>
      </c>
      <c r="O44" s="28">
        <f t="shared" si="20"/>
        <v>0</v>
      </c>
      <c r="P44" s="29">
        <f t="shared" si="1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ref="B45:E46" si="21">+B15+B30</f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14"/>
        <v>0</v>
      </c>
      <c r="G45" s="28">
        <f t="shared" ref="G45:J46" si="22">+G15+G30</f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15"/>
        <v>0</v>
      </c>
      <c r="L45" s="28">
        <f t="shared" ref="L45:O46" si="23">+L15+L30</f>
        <v>0</v>
      </c>
      <c r="M45" s="28">
        <f t="shared" si="23"/>
        <v>0</v>
      </c>
      <c r="N45" s="28">
        <f t="shared" si="23"/>
        <v>0</v>
      </c>
      <c r="O45" s="28">
        <f t="shared" si="23"/>
        <v>0</v>
      </c>
      <c r="P45" s="29">
        <f t="shared" si="1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14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15"/>
        <v>0</v>
      </c>
      <c r="L46" s="28">
        <f t="shared" si="23"/>
        <v>0</v>
      </c>
      <c r="M46" s="28">
        <f t="shared" si="23"/>
        <v>0</v>
      </c>
      <c r="N46" s="28">
        <f t="shared" si="23"/>
        <v>0</v>
      </c>
      <c r="O46" s="28">
        <f t="shared" si="23"/>
        <v>0</v>
      </c>
      <c r="P46" s="29">
        <f t="shared" si="1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4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1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10">
        <f t="shared" si="24"/>
        <v>0</v>
      </c>
      <c r="G48" s="11">
        <f t="shared" si="24"/>
        <v>0</v>
      </c>
      <c r="H48" s="11">
        <f t="shared" si="24"/>
        <v>0</v>
      </c>
      <c r="I48" s="11">
        <f t="shared" si="24"/>
        <v>0</v>
      </c>
      <c r="J48" s="11">
        <f t="shared" si="24"/>
        <v>0</v>
      </c>
      <c r="K48" s="11">
        <f t="shared" si="24"/>
        <v>0</v>
      </c>
      <c r="L48" s="11">
        <f t="shared" si="24"/>
        <v>0</v>
      </c>
      <c r="M48" s="11">
        <f t="shared" si="24"/>
        <v>0</v>
      </c>
      <c r="N48" s="11">
        <f t="shared" si="24"/>
        <v>0</v>
      </c>
      <c r="O48" s="11">
        <f t="shared" si="24"/>
        <v>0</v>
      </c>
      <c r="P48" s="11">
        <f t="shared" si="24"/>
        <v>0</v>
      </c>
      <c r="Q48" s="12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1" zoomScaleNormal="71" workbookViewId="0">
      <selection activeCell="P3" sqref="P3:Q3"/>
    </sheetView>
  </sheetViews>
  <sheetFormatPr baseColWidth="10" defaultColWidth="9.140625" defaultRowHeight="15" x14ac:dyDescent="0.25"/>
  <cols>
    <col min="1" max="1" width="36.140625" customWidth="1"/>
    <col min="6" max="6" width="21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129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86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87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8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38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38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ref="B39:E42" si="17">+B10+B25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2" si="18">+G10+G25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2" si="19">+L10+L25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7"/>
        <v>0</v>
      </c>
      <c r="C42" s="28">
        <f t="shared" si="17"/>
        <v>0</v>
      </c>
      <c r="D42" s="28">
        <f t="shared" si="17"/>
        <v>0</v>
      </c>
      <c r="E42" s="28">
        <f t="shared" si="17"/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>+B13+B28</f>
        <v>0</v>
      </c>
      <c r="C43" s="28">
        <f>+C13+C28</f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>+G13+G28</f>
        <v>0</v>
      </c>
      <c r="H43" s="28">
        <f>+H13+H28</f>
        <v>0</v>
      </c>
      <c r="I43" s="28">
        <f>+I13+I28</f>
        <v>0</v>
      </c>
      <c r="J43" s="28">
        <f>+J13+J28</f>
        <v>0</v>
      </c>
      <c r="K43" s="29">
        <f t="shared" si="14"/>
        <v>0</v>
      </c>
      <c r="L43" s="28">
        <f>+L14+L29</f>
        <v>0</v>
      </c>
      <c r="M43" s="28">
        <f>+M14+M29</f>
        <v>0</v>
      </c>
      <c r="N43" s="28">
        <f>+N14+N29</f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ref="B44:E46" si="20">+B14+B29</f>
        <v>0</v>
      </c>
      <c r="C44" s="28">
        <f t="shared" si="20"/>
        <v>0</v>
      </c>
      <c r="D44" s="28">
        <f t="shared" si="20"/>
        <v>0</v>
      </c>
      <c r="E44" s="28">
        <f t="shared" si="20"/>
        <v>0</v>
      </c>
      <c r="F44" s="29">
        <f t="shared" si="13"/>
        <v>0</v>
      </c>
      <c r="G44" s="28">
        <f t="shared" ref="G44:J46" si="21">+G14+G29</f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ref="L44:N46" si="22">+L15+L30</f>
        <v>0</v>
      </c>
      <c r="M44" s="28">
        <f t="shared" si="22"/>
        <v>0</v>
      </c>
      <c r="N44" s="28">
        <f t="shared" si="2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20"/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>+O15+O30</f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>+O16+O31</f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28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28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23">SUM(B36:B47)</f>
        <v>0</v>
      </c>
      <c r="C48" s="9">
        <f t="shared" si="23"/>
        <v>0</v>
      </c>
      <c r="D48" s="9">
        <f t="shared" si="23"/>
        <v>0</v>
      </c>
      <c r="E48" s="9">
        <f t="shared" si="23"/>
        <v>0</v>
      </c>
      <c r="F48" s="10">
        <f t="shared" si="23"/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1">
        <f t="shared" si="23"/>
        <v>0</v>
      </c>
      <c r="K48" s="11">
        <f t="shared" si="23"/>
        <v>0</v>
      </c>
      <c r="L48" s="11">
        <f t="shared" si="23"/>
        <v>0</v>
      </c>
      <c r="M48" s="11">
        <f t="shared" si="23"/>
        <v>0</v>
      </c>
      <c r="N48" s="11">
        <f t="shared" si="23"/>
        <v>0</v>
      </c>
      <c r="O48" s="11">
        <f t="shared" si="23"/>
        <v>0</v>
      </c>
      <c r="P48" s="11">
        <f t="shared" si="23"/>
        <v>0</v>
      </c>
      <c r="Q48" s="12">
        <f t="shared" si="2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7" zoomScaleNormal="77" workbookViewId="0">
      <selection activeCell="P3" sqref="P3:Q3"/>
    </sheetView>
  </sheetViews>
  <sheetFormatPr baseColWidth="10" defaultColWidth="9.140625" defaultRowHeight="15" x14ac:dyDescent="0.25"/>
  <cols>
    <col min="1" max="1" width="34" customWidth="1"/>
    <col min="6" max="6" width="18.7109375" customWidth="1"/>
    <col min="11" max="11" width="19.7109375" customWidth="1"/>
    <col min="16" max="16" width="19.425781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130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88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89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0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4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0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ref="B41:C44" si="17">+B11+B26</f>
        <v>0</v>
      </c>
      <c r="C41" s="28">
        <f t="shared" si="17"/>
        <v>0</v>
      </c>
      <c r="D41" s="28">
        <f t="shared" ref="D41:E44" si="18">+D11+D26</f>
        <v>0</v>
      </c>
      <c r="E41" s="28">
        <f t="shared" si="18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ref="L41:N44" si="19">+L11+L26</f>
        <v>0</v>
      </c>
      <c r="M41" s="28">
        <f t="shared" si="19"/>
        <v>0</v>
      </c>
      <c r="N41" s="28">
        <f t="shared" si="19"/>
        <v>0</v>
      </c>
      <c r="O41" s="28">
        <f>+O11+O26</f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7"/>
        <v>0</v>
      </c>
      <c r="C42" s="28">
        <f t="shared" si="17"/>
        <v>0</v>
      </c>
      <c r="D42" s="28">
        <f t="shared" si="18"/>
        <v>0</v>
      </c>
      <c r="E42" s="28">
        <f t="shared" si="18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7"/>
        <v>0</v>
      </c>
      <c r="C43" s="28">
        <f t="shared" si="17"/>
        <v>0</v>
      </c>
      <c r="D43" s="28">
        <f t="shared" si="18"/>
        <v>0</v>
      </c>
      <c r="E43" s="28">
        <f t="shared" si="18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9"/>
        <v>0</v>
      </c>
      <c r="M43" s="28">
        <f t="shared" si="19"/>
        <v>0</v>
      </c>
      <c r="N43" s="28">
        <f t="shared" si="19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7"/>
        <v>0</v>
      </c>
      <c r="C44" s="28">
        <f t="shared" si="17"/>
        <v>0</v>
      </c>
      <c r="D44" s="28">
        <f t="shared" si="18"/>
        <v>0</v>
      </c>
      <c r="E44" s="28">
        <f t="shared" si="18"/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9"/>
        <v>0</v>
      </c>
      <c r="M44" s="28">
        <f t="shared" si="19"/>
        <v>0</v>
      </c>
      <c r="N44" s="28">
        <f t="shared" si="19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ref="B45:E46" si="20">+B15+B30</f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ref="G45:J46" si="21">+G15+G30</f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ref="L45:O46" si="22">+L15+L30</f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23">SUM(B36:B47)</f>
        <v>0</v>
      </c>
      <c r="C48" s="9">
        <f t="shared" si="23"/>
        <v>0</v>
      </c>
      <c r="D48" s="9">
        <f t="shared" si="23"/>
        <v>0</v>
      </c>
      <c r="E48" s="9">
        <f t="shared" si="23"/>
        <v>0</v>
      </c>
      <c r="F48" s="10">
        <f t="shared" si="23"/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1">
        <f t="shared" si="23"/>
        <v>0</v>
      </c>
      <c r="K48" s="11">
        <f t="shared" si="23"/>
        <v>0</v>
      </c>
      <c r="L48" s="11">
        <f t="shared" si="23"/>
        <v>0</v>
      </c>
      <c r="M48" s="11">
        <f t="shared" si="23"/>
        <v>0</v>
      </c>
      <c r="N48" s="11">
        <f t="shared" si="23"/>
        <v>0</v>
      </c>
      <c r="O48" s="11">
        <f t="shared" si="23"/>
        <v>0</v>
      </c>
      <c r="P48" s="11">
        <f t="shared" si="23"/>
        <v>0</v>
      </c>
      <c r="Q48" s="12">
        <f t="shared" si="2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activeCell="W27" sqref="W27"/>
    </sheetView>
  </sheetViews>
  <sheetFormatPr baseColWidth="10" defaultColWidth="9.140625" defaultRowHeight="15" x14ac:dyDescent="0.25"/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146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91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sqref="A1:Q48"/>
    </sheetView>
  </sheetViews>
  <sheetFormatPr baseColWidth="10" defaultColWidth="9.140625" defaultRowHeight="15" x14ac:dyDescent="0.25"/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147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93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activeCell="U6" sqref="U6"/>
    </sheetView>
  </sheetViews>
  <sheetFormatPr baseColWidth="10" defaultColWidth="9.140625" defaultRowHeight="15" x14ac:dyDescent="0.25"/>
  <cols>
    <col min="1" max="1" width="38.5703125" bestFit="1" customWidth="1"/>
    <col min="6" max="6" width="19.42578125" customWidth="1"/>
    <col min="11" max="11" width="19.85546875" customWidth="1"/>
    <col min="16" max="16" width="15.57031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148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57" t="s">
        <v>95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zoomScale="68" zoomScaleNormal="68" workbookViewId="0">
      <selection activeCell="U38" sqref="U38"/>
    </sheetView>
  </sheetViews>
  <sheetFormatPr baseColWidth="10" defaultColWidth="9.140625" defaultRowHeight="15" x14ac:dyDescent="0.25"/>
  <cols>
    <col min="1" max="1" width="39.42578125" customWidth="1"/>
    <col min="6" max="6" width="21" customWidth="1"/>
    <col min="11" max="11" width="21.42578125" customWidth="1"/>
    <col min="16" max="16" width="21.57031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131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90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 t="shared" ref="P6:P11" si="0"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2" si="1">SUM(B7:E7)</f>
        <v>0</v>
      </c>
      <c r="G7" s="28"/>
      <c r="H7" s="28"/>
      <c r="I7" s="28"/>
      <c r="J7" s="28"/>
      <c r="K7" s="29">
        <f t="shared" ref="K7:K13" si="2">SUM(G7:J7)</f>
        <v>0</v>
      </c>
      <c r="L7" s="28"/>
      <c r="M7" s="28"/>
      <c r="N7" s="28"/>
      <c r="O7" s="28"/>
      <c r="P7" s="29">
        <f t="shared" si="0"/>
        <v>0</v>
      </c>
      <c r="Q7" s="30">
        <f t="shared" ref="Q7:Q12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2"/>
        <v>0</v>
      </c>
      <c r="L8" s="28"/>
      <c r="M8" s="28"/>
      <c r="N8" s="28"/>
      <c r="O8" s="28"/>
      <c r="P8" s="29">
        <f t="shared" si="0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2"/>
        <v>0</v>
      </c>
      <c r="L9" s="28"/>
      <c r="M9" s="28"/>
      <c r="N9" s="28"/>
      <c r="O9" s="28"/>
      <c r="P9" s="29">
        <f t="shared" si="0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2"/>
        <v>0</v>
      </c>
      <c r="L10" s="28"/>
      <c r="M10" s="28"/>
      <c r="N10" s="28"/>
      <c r="O10" s="28"/>
      <c r="P10" s="29">
        <f t="shared" si="0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2"/>
        <v>0</v>
      </c>
      <c r="L11" s="28"/>
      <c r="M11" s="28"/>
      <c r="N11" s="28"/>
      <c r="O11" s="28"/>
      <c r="P11" s="29">
        <f t="shared" si="0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si="2"/>
        <v>0</v>
      </c>
      <c r="L12" s="28"/>
      <c r="M12" s="28"/>
      <c r="N12" s="28"/>
      <c r="O12" s="28"/>
      <c r="P12" s="29">
        <f t="shared" ref="P12:P17" si="4">SUM(L12:O12)</f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>SUM(B13:E13)</f>
        <v>0</v>
      </c>
      <c r="G13" s="28"/>
      <c r="H13" s="28"/>
      <c r="I13" s="28"/>
      <c r="J13" s="28"/>
      <c r="K13" s="29">
        <f t="shared" si="2"/>
        <v>0</v>
      </c>
      <c r="L13" s="28"/>
      <c r="M13" s="28"/>
      <c r="N13" s="28"/>
      <c r="O13" s="28"/>
      <c r="P13" s="29">
        <f t="shared" si="4"/>
        <v>0</v>
      </c>
      <c r="Q13" s="30">
        <f>+B13+C13+D13+E13+G13+H13+I13+J13+L13+M13+N13+O13</f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>SUM(B14:E14)</f>
        <v>0</v>
      </c>
      <c r="G14" s="28"/>
      <c r="H14" s="28"/>
      <c r="I14" s="28"/>
      <c r="J14" s="28"/>
      <c r="K14" s="29">
        <f>SUM(G14:J14)</f>
        <v>0</v>
      </c>
      <c r="L14" s="28"/>
      <c r="M14" s="28"/>
      <c r="N14" s="28"/>
      <c r="O14" s="28"/>
      <c r="P14" s="29">
        <f t="shared" si="4"/>
        <v>0</v>
      </c>
      <c r="Q14" s="30">
        <f>+B14+C14+D14+E14+G14+H14+I14+J14+L14+M14+N14+O14</f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>SUM(B15:E15)</f>
        <v>0</v>
      </c>
      <c r="G15" s="31"/>
      <c r="H15" s="31"/>
      <c r="I15" s="31"/>
      <c r="J15" s="31"/>
      <c r="K15" s="29">
        <f>SUM(G15:J15)</f>
        <v>0</v>
      </c>
      <c r="L15" s="31"/>
      <c r="M15" s="31"/>
      <c r="N15" s="31"/>
      <c r="O15" s="31"/>
      <c r="P15" s="29">
        <f t="shared" si="4"/>
        <v>0</v>
      </c>
      <c r="Q15" s="30">
        <f>+B15+C15+D15+E15+G15+H15+I15+J15+L15+M15+N15+O15</f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>SUM(B16:E16)</f>
        <v>0</v>
      </c>
      <c r="G16" s="31"/>
      <c r="H16" s="31"/>
      <c r="I16" s="31"/>
      <c r="J16" s="31"/>
      <c r="K16" s="29">
        <f>SUM(G16:J16)</f>
        <v>0</v>
      </c>
      <c r="L16" s="31"/>
      <c r="M16" s="31"/>
      <c r="N16" s="31"/>
      <c r="O16" s="31"/>
      <c r="P16" s="29">
        <f t="shared" si="4"/>
        <v>0</v>
      </c>
      <c r="Q16" s="30">
        <f>+B16+C16+D16+E16+G16+H16+I16+J16+L16+M16+N16+O16</f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 t="shared" si="4"/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57" t="s">
        <v>91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27" si="6">SUM(B22:E22)</f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27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>SUM(B28:E28)</f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>+B28+C28+D28+E28+G28+H28+I28+J28+L28+M28+N28+O28</f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>SUM(B29:E29)</f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>+B29+C29+D29+E29+G29+H29+I29+J29+L29+M29+N29+O29</f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>SUM(B30:E30)</f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>+B30+C30+D30+E30+G30+H30+I30+J30+L30+M30+N30+O30</f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>SUM(B31:E31)</f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>+B31+C31+D31+E31+G31+H31+I31+J31+L31+M31+N31+O31</f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2" si="12">SUM(B37:E37)</f>
        <v>0</v>
      </c>
      <c r="G37" s="28">
        <f>+G7+G22</f>
        <v>0</v>
      </c>
      <c r="H37" s="28">
        <f t="shared" ref="H37:H44" si="13">+H7+H22</f>
        <v>0</v>
      </c>
      <c r="I37" s="28">
        <f>+I7+I22</f>
        <v>0</v>
      </c>
      <c r="J37" s="28">
        <f t="shared" ref="J37:J46" si="14">+J7+J22</f>
        <v>0</v>
      </c>
      <c r="K37" s="29">
        <f t="shared" ref="K37:K42" si="15">SUM(G37:J37)</f>
        <v>0</v>
      </c>
      <c r="L37" s="28">
        <f t="shared" ref="L37:L43" si="16">+L7+L22</f>
        <v>0</v>
      </c>
      <c r="M37" s="28">
        <f t="shared" ref="M37:O44" si="17">+M7+M22</f>
        <v>0</v>
      </c>
      <c r="N37" s="28">
        <f t="shared" si="17"/>
        <v>0</v>
      </c>
      <c r="O37" s="28">
        <f t="shared" si="17"/>
        <v>0</v>
      </c>
      <c r="P37" s="29">
        <f t="shared" ref="P37:P42" si="18">SUM(L37:O37)</f>
        <v>0</v>
      </c>
      <c r="Q37" s="30">
        <f t="shared" ref="Q37:Q42" si="19">+B37+C37+D37+E37+G37+H37+I37+J37+L37+M37+N37+O37</f>
        <v>0</v>
      </c>
    </row>
    <row r="38" spans="1:17" ht="16.5" x14ac:dyDescent="0.3">
      <c r="A38" s="5" t="s">
        <v>113</v>
      </c>
      <c r="B38" s="28">
        <f t="shared" ref="B38:E40" si="20">+B9+B23</f>
        <v>0</v>
      </c>
      <c r="C38" s="28">
        <f t="shared" si="20"/>
        <v>0</v>
      </c>
      <c r="D38" s="28">
        <f t="shared" si="20"/>
        <v>0</v>
      </c>
      <c r="E38" s="28">
        <f t="shared" si="20"/>
        <v>0</v>
      </c>
      <c r="F38" s="29">
        <f t="shared" si="12"/>
        <v>0</v>
      </c>
      <c r="G38" s="28">
        <f>+G9+G23</f>
        <v>0</v>
      </c>
      <c r="H38" s="28">
        <f t="shared" si="13"/>
        <v>0</v>
      </c>
      <c r="I38" s="28">
        <f>+I9+I23</f>
        <v>0</v>
      </c>
      <c r="J38" s="28">
        <f t="shared" si="14"/>
        <v>0</v>
      </c>
      <c r="K38" s="29">
        <f t="shared" si="15"/>
        <v>0</v>
      </c>
      <c r="L38" s="28">
        <f t="shared" si="16"/>
        <v>0</v>
      </c>
      <c r="M38" s="28">
        <f t="shared" si="17"/>
        <v>0</v>
      </c>
      <c r="N38" s="28">
        <f t="shared" si="17"/>
        <v>0</v>
      </c>
      <c r="O38" s="28">
        <f t="shared" si="17"/>
        <v>0</v>
      </c>
      <c r="P38" s="29">
        <f t="shared" si="18"/>
        <v>0</v>
      </c>
      <c r="Q38" s="30">
        <f t="shared" si="19"/>
        <v>0</v>
      </c>
    </row>
    <row r="39" spans="1:17" ht="16.5" x14ac:dyDescent="0.3">
      <c r="A39" s="5" t="s">
        <v>114</v>
      </c>
      <c r="B39" s="28">
        <f t="shared" si="20"/>
        <v>0</v>
      </c>
      <c r="C39" s="28">
        <f t="shared" si="20"/>
        <v>0</v>
      </c>
      <c r="D39" s="28">
        <f t="shared" si="20"/>
        <v>0</v>
      </c>
      <c r="E39" s="28">
        <f t="shared" si="20"/>
        <v>0</v>
      </c>
      <c r="F39" s="29">
        <f t="shared" si="12"/>
        <v>0</v>
      </c>
      <c r="G39" s="28">
        <f>+G10+G24</f>
        <v>0</v>
      </c>
      <c r="H39" s="28">
        <f t="shared" si="13"/>
        <v>0</v>
      </c>
      <c r="I39" s="28">
        <f>+I10+I24</f>
        <v>0</v>
      </c>
      <c r="J39" s="28">
        <f t="shared" si="14"/>
        <v>0</v>
      </c>
      <c r="K39" s="29">
        <f t="shared" si="15"/>
        <v>0</v>
      </c>
      <c r="L39" s="28">
        <f t="shared" si="16"/>
        <v>0</v>
      </c>
      <c r="M39" s="28">
        <f t="shared" si="17"/>
        <v>0</v>
      </c>
      <c r="N39" s="28">
        <f t="shared" si="17"/>
        <v>0</v>
      </c>
      <c r="O39" s="28">
        <f t="shared" si="17"/>
        <v>0</v>
      </c>
      <c r="P39" s="29">
        <f t="shared" si="18"/>
        <v>0</v>
      </c>
      <c r="Q39" s="30">
        <f t="shared" si="19"/>
        <v>0</v>
      </c>
    </row>
    <row r="40" spans="1:17" ht="16.5" x14ac:dyDescent="0.3">
      <c r="A40" s="5" t="s">
        <v>115</v>
      </c>
      <c r="B40" s="28">
        <f t="shared" si="20"/>
        <v>0</v>
      </c>
      <c r="C40" s="28">
        <f t="shared" si="20"/>
        <v>0</v>
      </c>
      <c r="D40" s="28">
        <f t="shared" si="20"/>
        <v>0</v>
      </c>
      <c r="E40" s="28">
        <f t="shared" si="20"/>
        <v>0</v>
      </c>
      <c r="F40" s="29">
        <f t="shared" si="12"/>
        <v>0</v>
      </c>
      <c r="G40" s="28">
        <f>+G11+G25</f>
        <v>0</v>
      </c>
      <c r="H40" s="28">
        <f t="shared" si="13"/>
        <v>0</v>
      </c>
      <c r="I40" s="28">
        <f>+I11+I25</f>
        <v>0</v>
      </c>
      <c r="J40" s="28">
        <f t="shared" si="14"/>
        <v>0</v>
      </c>
      <c r="K40" s="29">
        <f t="shared" si="15"/>
        <v>0</v>
      </c>
      <c r="L40" s="28">
        <f t="shared" si="16"/>
        <v>0</v>
      </c>
      <c r="M40" s="28">
        <f t="shared" si="17"/>
        <v>0</v>
      </c>
      <c r="N40" s="28">
        <f t="shared" si="17"/>
        <v>0</v>
      </c>
      <c r="O40" s="28">
        <f t="shared" si="17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116</v>
      </c>
      <c r="B41" s="28">
        <f t="shared" ref="B41:C46" si="21">+B12+B26</f>
        <v>0</v>
      </c>
      <c r="C41" s="28">
        <f t="shared" si="21"/>
        <v>0</v>
      </c>
      <c r="D41" s="28">
        <f>+D12+D26</f>
        <v>0</v>
      </c>
      <c r="E41" s="28">
        <f>+E12+E26</f>
        <v>0</v>
      </c>
      <c r="F41" s="29">
        <f t="shared" si="12"/>
        <v>0</v>
      </c>
      <c r="G41" s="28">
        <f>+G12+G26</f>
        <v>0</v>
      </c>
      <c r="H41" s="28">
        <f t="shared" si="13"/>
        <v>0</v>
      </c>
      <c r="I41" s="28">
        <f>+I11+I25</f>
        <v>0</v>
      </c>
      <c r="J41" s="28">
        <f t="shared" si="14"/>
        <v>0</v>
      </c>
      <c r="K41" s="29">
        <f t="shared" si="15"/>
        <v>0</v>
      </c>
      <c r="L41" s="28">
        <f t="shared" si="16"/>
        <v>0</v>
      </c>
      <c r="M41" s="28">
        <f t="shared" si="17"/>
        <v>0</v>
      </c>
      <c r="N41" s="28">
        <f t="shared" si="17"/>
        <v>0</v>
      </c>
      <c r="O41" s="28">
        <f t="shared" si="17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 t="shared" ref="D42:E44" si="22">+D12+D27</f>
        <v>0</v>
      </c>
      <c r="E42" s="28">
        <f t="shared" si="22"/>
        <v>0</v>
      </c>
      <c r="F42" s="29">
        <f t="shared" si="12"/>
        <v>0</v>
      </c>
      <c r="G42" s="28">
        <f>+G12+G27</f>
        <v>0</v>
      </c>
      <c r="H42" s="28">
        <f t="shared" si="13"/>
        <v>0</v>
      </c>
      <c r="I42" s="28">
        <f>+I12+I27</f>
        <v>0</v>
      </c>
      <c r="J42" s="28">
        <f t="shared" si="14"/>
        <v>0</v>
      </c>
      <c r="K42" s="29">
        <f t="shared" si="15"/>
        <v>0</v>
      </c>
      <c r="L42" s="28">
        <f t="shared" si="16"/>
        <v>0</v>
      </c>
      <c r="M42" s="28">
        <f t="shared" si="17"/>
        <v>0</v>
      </c>
      <c r="N42" s="28">
        <f t="shared" si="17"/>
        <v>0</v>
      </c>
      <c r="O42" s="28">
        <f t="shared" si="17"/>
        <v>0</v>
      </c>
      <c r="P42" s="29">
        <f t="shared" si="18"/>
        <v>0</v>
      </c>
      <c r="Q42" s="30">
        <f t="shared" si="19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 t="shared" si="22"/>
        <v>0</v>
      </c>
      <c r="E43" s="28">
        <f t="shared" si="22"/>
        <v>0</v>
      </c>
      <c r="F43" s="29">
        <f>SUM(B43:E43)</f>
        <v>0</v>
      </c>
      <c r="G43" s="28">
        <f>+G13+G28</f>
        <v>0</v>
      </c>
      <c r="H43" s="28">
        <f t="shared" si="13"/>
        <v>0</v>
      </c>
      <c r="I43" s="28">
        <f>+I13+I28</f>
        <v>0</v>
      </c>
      <c r="J43" s="28">
        <f t="shared" si="14"/>
        <v>0</v>
      </c>
      <c r="K43" s="29">
        <f>SUM(G43:J43)</f>
        <v>0</v>
      </c>
      <c r="L43" s="28">
        <f t="shared" si="16"/>
        <v>0</v>
      </c>
      <c r="M43" s="28">
        <f t="shared" si="17"/>
        <v>0</v>
      </c>
      <c r="N43" s="28">
        <f t="shared" si="17"/>
        <v>0</v>
      </c>
      <c r="O43" s="28">
        <f t="shared" si="17"/>
        <v>0</v>
      </c>
      <c r="P43" s="29">
        <f>SUM(L43:O43)</f>
        <v>0</v>
      </c>
      <c r="Q43" s="30">
        <f>+B43+C43+D43+E43+G43+H43+I43+J43+L43+M43+N43+O43</f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>+C14+C29</f>
        <v>0</v>
      </c>
      <c r="D44" s="28">
        <f t="shared" si="22"/>
        <v>0</v>
      </c>
      <c r="E44" s="28">
        <f t="shared" si="22"/>
        <v>0</v>
      </c>
      <c r="F44" s="29">
        <f>SUM(B44:E44)</f>
        <v>0</v>
      </c>
      <c r="G44" s="28">
        <f>+G14+G29</f>
        <v>0</v>
      </c>
      <c r="H44" s="28">
        <f t="shared" si="13"/>
        <v>0</v>
      </c>
      <c r="I44" s="28">
        <f>+I14+I29</f>
        <v>0</v>
      </c>
      <c r="J44" s="28">
        <f t="shared" si="14"/>
        <v>0</v>
      </c>
      <c r="K44" s="29">
        <f>SUM(G44:J44)</f>
        <v>0</v>
      </c>
      <c r="L44" s="28">
        <f>+L14+L29</f>
        <v>0</v>
      </c>
      <c r="M44" s="28">
        <f t="shared" si="17"/>
        <v>0</v>
      </c>
      <c r="N44" s="28">
        <f t="shared" si="17"/>
        <v>0</v>
      </c>
      <c r="O44" s="28">
        <f t="shared" si="17"/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ref="C45:E46" si="23">+C15+C30</f>
        <v>0</v>
      </c>
      <c r="D45" s="28">
        <f t="shared" si="23"/>
        <v>0</v>
      </c>
      <c r="E45" s="28">
        <f t="shared" si="23"/>
        <v>0</v>
      </c>
      <c r="F45" s="29">
        <f>SUM(B45:E45)</f>
        <v>0</v>
      </c>
      <c r="G45" s="28">
        <f t="shared" ref="G45:I46" si="24">+G15+G30</f>
        <v>0</v>
      </c>
      <c r="H45" s="28">
        <f>+H15+H30</f>
        <v>0</v>
      </c>
      <c r="I45" s="28">
        <f t="shared" si="24"/>
        <v>0</v>
      </c>
      <c r="J45" s="28">
        <f t="shared" si="14"/>
        <v>0</v>
      </c>
      <c r="K45" s="29">
        <f>SUM(G45:J45)</f>
        <v>0</v>
      </c>
      <c r="L45" s="28">
        <f t="shared" ref="L45:O46" si="25">+L15+L30</f>
        <v>0</v>
      </c>
      <c r="M45" s="28">
        <f t="shared" si="25"/>
        <v>0</v>
      </c>
      <c r="N45" s="28">
        <f t="shared" si="25"/>
        <v>0</v>
      </c>
      <c r="O45" s="28">
        <f t="shared" si="25"/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3"/>
        <v>0</v>
      </c>
      <c r="D46" s="28">
        <f t="shared" si="23"/>
        <v>0</v>
      </c>
      <c r="E46" s="28">
        <f t="shared" si="23"/>
        <v>0</v>
      </c>
      <c r="F46" s="29">
        <f>SUM(B46:E46)</f>
        <v>0</v>
      </c>
      <c r="G46" s="28">
        <f t="shared" si="24"/>
        <v>0</v>
      </c>
      <c r="H46" s="28">
        <f t="shared" si="24"/>
        <v>0</v>
      </c>
      <c r="I46" s="28">
        <f t="shared" si="24"/>
        <v>0</v>
      </c>
      <c r="J46" s="28">
        <f t="shared" si="14"/>
        <v>0</v>
      </c>
      <c r="K46" s="29">
        <f>SUM(G46:J46)</f>
        <v>0</v>
      </c>
      <c r="L46" s="28">
        <f t="shared" si="25"/>
        <v>0</v>
      </c>
      <c r="M46" s="28">
        <f t="shared" si="25"/>
        <v>0</v>
      </c>
      <c r="N46" s="28">
        <f t="shared" si="25"/>
        <v>0</v>
      </c>
      <c r="O46" s="28">
        <f t="shared" si="25"/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26">SUM(B36:B47)</f>
        <v>0</v>
      </c>
      <c r="C48" s="9">
        <f t="shared" si="26"/>
        <v>0</v>
      </c>
      <c r="D48" s="9">
        <f t="shared" si="26"/>
        <v>0</v>
      </c>
      <c r="E48" s="9">
        <f t="shared" si="26"/>
        <v>0</v>
      </c>
      <c r="F48" s="10">
        <f t="shared" si="26"/>
        <v>0</v>
      </c>
      <c r="G48" s="11">
        <f t="shared" si="26"/>
        <v>0</v>
      </c>
      <c r="H48" s="11">
        <f t="shared" si="26"/>
        <v>0</v>
      </c>
      <c r="I48" s="11">
        <f t="shared" si="26"/>
        <v>0</v>
      </c>
      <c r="J48" s="11">
        <f t="shared" si="26"/>
        <v>0</v>
      </c>
      <c r="K48" s="11">
        <f t="shared" si="26"/>
        <v>0</v>
      </c>
      <c r="L48" s="11">
        <f t="shared" si="26"/>
        <v>0</v>
      </c>
      <c r="M48" s="11">
        <f t="shared" si="26"/>
        <v>0</v>
      </c>
      <c r="N48" s="11">
        <f t="shared" si="26"/>
        <v>0</v>
      </c>
      <c r="O48" s="11">
        <f t="shared" si="26"/>
        <v>0</v>
      </c>
      <c r="P48" s="11">
        <f t="shared" si="26"/>
        <v>0</v>
      </c>
      <c r="Q48" s="12">
        <f t="shared" si="26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zoomScale="69" zoomScaleNormal="69" workbookViewId="0">
      <selection activeCell="X20" sqref="X20"/>
    </sheetView>
  </sheetViews>
  <sheetFormatPr baseColWidth="10" defaultColWidth="11.42578125" defaultRowHeight="15" x14ac:dyDescent="0.25"/>
  <cols>
    <col min="1" max="1" width="39.5703125" customWidth="1"/>
  </cols>
  <sheetData>
    <row r="1" spans="1:17" ht="17.25" thickBot="1" x14ac:dyDescent="0.35">
      <c r="A1" s="366" t="s">
        <v>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</row>
    <row r="2" spans="1:17" ht="17.25" thickBot="1" x14ac:dyDescent="0.35">
      <c r="A2" s="354" t="s">
        <v>132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</row>
    <row r="3" spans="1:17" ht="16.5" thickBot="1" x14ac:dyDescent="0.3">
      <c r="A3" s="41" t="s">
        <v>51</v>
      </c>
      <c r="B3" s="369" t="e">
        <f>+#REF!</f>
        <v>#REF!</v>
      </c>
      <c r="C3" s="370"/>
      <c r="D3" s="370"/>
      <c r="E3" s="371"/>
      <c r="F3" s="48"/>
      <c r="G3" s="48"/>
      <c r="H3" s="48"/>
      <c r="I3" s="48"/>
      <c r="J3" s="48"/>
      <c r="K3" s="48"/>
      <c r="L3" s="48"/>
      <c r="M3" s="369" t="s">
        <v>71</v>
      </c>
      <c r="N3" s="370"/>
      <c r="O3" s="371"/>
      <c r="P3" s="369" t="e">
        <f>+#REF!</f>
        <v>#REF!</v>
      </c>
      <c r="Q3" s="371"/>
    </row>
    <row r="4" spans="1:17" ht="15.75" x14ac:dyDescent="0.25">
      <c r="A4" s="357" t="s">
        <v>141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 t="shared" ref="P6:P11" si="0"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2" si="1">SUM(B7:E7)</f>
        <v>0</v>
      </c>
      <c r="G7" s="28"/>
      <c r="H7" s="28"/>
      <c r="I7" s="28"/>
      <c r="J7" s="28"/>
      <c r="K7" s="29">
        <f t="shared" ref="K7:K13" si="2">SUM(G7:J7)</f>
        <v>0</v>
      </c>
      <c r="L7" s="28"/>
      <c r="M7" s="28"/>
      <c r="N7" s="28"/>
      <c r="O7" s="28"/>
      <c r="P7" s="29">
        <f t="shared" si="0"/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2"/>
        <v>0</v>
      </c>
      <c r="L8" s="28"/>
      <c r="M8" s="28"/>
      <c r="N8" s="28"/>
      <c r="O8" s="28"/>
      <c r="P8" s="29">
        <f t="shared" si="0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2"/>
        <v>0</v>
      </c>
      <c r="L9" s="28"/>
      <c r="M9" s="28"/>
      <c r="N9" s="28"/>
      <c r="O9" s="28"/>
      <c r="P9" s="29">
        <f t="shared" si="0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2"/>
        <v>0</v>
      </c>
      <c r="L10" s="28"/>
      <c r="M10" s="28"/>
      <c r="N10" s="28"/>
      <c r="O10" s="28"/>
      <c r="P10" s="29">
        <f t="shared" si="0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2"/>
        <v>0</v>
      </c>
      <c r="L11" s="28"/>
      <c r="M11" s="28"/>
      <c r="N11" s="28"/>
      <c r="O11" s="28"/>
      <c r="P11" s="29">
        <f t="shared" si="0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si="2"/>
        <v>0</v>
      </c>
      <c r="L12" s="28"/>
      <c r="M12" s="28"/>
      <c r="N12" s="28"/>
      <c r="O12" s="28"/>
      <c r="P12" s="29">
        <f t="shared" ref="P12:P17" si="4">SUM(L12:O12)</f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>SUM(B13:E13)</f>
        <v>0</v>
      </c>
      <c r="G13" s="28"/>
      <c r="H13" s="28"/>
      <c r="I13" s="28"/>
      <c r="J13" s="28"/>
      <c r="K13" s="29">
        <f t="shared" si="2"/>
        <v>0</v>
      </c>
      <c r="L13" s="28"/>
      <c r="M13" s="28"/>
      <c r="N13" s="28"/>
      <c r="O13" s="28"/>
      <c r="P13" s="29">
        <f t="shared" si="4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>SUM(B14:E14)</f>
        <v>0</v>
      </c>
      <c r="G14" s="28"/>
      <c r="H14" s="28"/>
      <c r="I14" s="28"/>
      <c r="J14" s="28"/>
      <c r="K14" s="29">
        <f>SUM(G14:J14)</f>
        <v>0</v>
      </c>
      <c r="L14" s="28"/>
      <c r="M14" s="28"/>
      <c r="N14" s="28"/>
      <c r="O14" s="28"/>
      <c r="P14" s="29">
        <f t="shared" si="4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>SUM(B15:E15)</f>
        <v>0</v>
      </c>
      <c r="G15" s="31"/>
      <c r="H15" s="31"/>
      <c r="I15" s="31"/>
      <c r="J15" s="31"/>
      <c r="K15" s="29">
        <f>SUM(G15:J15)</f>
        <v>0</v>
      </c>
      <c r="L15" s="31"/>
      <c r="M15" s="31"/>
      <c r="N15" s="31"/>
      <c r="O15" s="31"/>
      <c r="P15" s="29">
        <f t="shared" si="4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>SUM(B16:E16)</f>
        <v>0</v>
      </c>
      <c r="G16" s="31"/>
      <c r="H16" s="31"/>
      <c r="I16" s="31"/>
      <c r="J16" s="31"/>
      <c r="K16" s="29">
        <f>SUM(G16:J16)</f>
        <v>0</v>
      </c>
      <c r="L16" s="31"/>
      <c r="M16" s="31"/>
      <c r="N16" s="31"/>
      <c r="O16" s="31"/>
      <c r="P16" s="29">
        <f t="shared" si="4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 t="shared" si="4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57" t="s">
        <v>142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9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27" si="6">SUM(B22:E22)</f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>SUM(B28:E28)</f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>SUM(B29:E29)</f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>+B29+C29+D29+E29+G29+H29+I29+J29+L29+M29+N29+O29</f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>SUM(B30:E30)</f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>+B30+C30+D30+E30+G30+H30+I30+J30+L30+M30+N30+O30</f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>SUM(B31:E31)</f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>+B31+C31+D31+E31+G31+H31+I31+J31+L31+M31+N31+O31</f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363" t="s">
        <v>31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5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 t="shared" ref="L36:O44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2" si="13">SUM(B37:E37)</f>
        <v>0</v>
      </c>
      <c r="G37" s="28">
        <f>+G7+G22</f>
        <v>0</v>
      </c>
      <c r="H37" s="28">
        <f t="shared" ref="H37:H45" si="14">+H7+H22</f>
        <v>0</v>
      </c>
      <c r="I37" s="28">
        <f>+I7+I22</f>
        <v>0</v>
      </c>
      <c r="J37" s="28">
        <f t="shared" ref="J37:J46" si="15">+J7+J22</f>
        <v>0</v>
      </c>
      <c r="K37" s="29">
        <f t="shared" ref="K37:K42" si="16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2" si="17">SUM(L37:O37)</f>
        <v>0</v>
      </c>
      <c r="Q37" s="30">
        <f t="shared" ref="Q37:Q47" si="18">+B37+C37+D37+E37+G37+H37+I37+J37+L37+M37+N37+O37</f>
        <v>0</v>
      </c>
    </row>
    <row r="38" spans="1:17" ht="16.5" x14ac:dyDescent="0.3">
      <c r="A38" s="5" t="s">
        <v>113</v>
      </c>
      <c r="B38" s="28">
        <f t="shared" ref="B38:E41" si="19">+B9+B23</f>
        <v>0</v>
      </c>
      <c r="C38" s="28">
        <f t="shared" si="19"/>
        <v>0</v>
      </c>
      <c r="D38" s="28">
        <f t="shared" si="19"/>
        <v>0</v>
      </c>
      <c r="E38" s="28">
        <f t="shared" si="19"/>
        <v>0</v>
      </c>
      <c r="F38" s="29">
        <f t="shared" si="13"/>
        <v>0</v>
      </c>
      <c r="G38" s="28">
        <f>+G9+G23</f>
        <v>0</v>
      </c>
      <c r="H38" s="28">
        <f t="shared" si="14"/>
        <v>0</v>
      </c>
      <c r="I38" s="28">
        <f>+I9+I23</f>
        <v>0</v>
      </c>
      <c r="J38" s="28">
        <f t="shared" si="15"/>
        <v>0</v>
      </c>
      <c r="K38" s="29">
        <f t="shared" si="16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7"/>
        <v>0</v>
      </c>
      <c r="Q38" s="30">
        <f t="shared" si="18"/>
        <v>0</v>
      </c>
    </row>
    <row r="39" spans="1:17" ht="16.5" x14ac:dyDescent="0.3">
      <c r="A39" s="5" t="s">
        <v>114</v>
      </c>
      <c r="B39" s="28">
        <f t="shared" si="19"/>
        <v>0</v>
      </c>
      <c r="C39" s="28">
        <f t="shared" si="19"/>
        <v>0</v>
      </c>
      <c r="D39" s="28">
        <f t="shared" si="19"/>
        <v>0</v>
      </c>
      <c r="E39" s="28">
        <f t="shared" si="19"/>
        <v>0</v>
      </c>
      <c r="F39" s="29">
        <f t="shared" si="13"/>
        <v>0</v>
      </c>
      <c r="G39" s="28">
        <f>+G10+G24</f>
        <v>0</v>
      </c>
      <c r="H39" s="28">
        <f t="shared" si="14"/>
        <v>0</v>
      </c>
      <c r="I39" s="28">
        <f>+I10+I24</f>
        <v>0</v>
      </c>
      <c r="J39" s="28">
        <f t="shared" si="15"/>
        <v>0</v>
      </c>
      <c r="K39" s="29">
        <f t="shared" si="16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7"/>
        <v>0</v>
      </c>
      <c r="Q39" s="30">
        <f t="shared" si="18"/>
        <v>0</v>
      </c>
    </row>
    <row r="40" spans="1:17" ht="16.5" x14ac:dyDescent="0.3">
      <c r="A40" s="5" t="s">
        <v>115</v>
      </c>
      <c r="B40" s="28">
        <f t="shared" si="19"/>
        <v>0</v>
      </c>
      <c r="C40" s="28">
        <f t="shared" si="19"/>
        <v>0</v>
      </c>
      <c r="D40" s="28">
        <f t="shared" si="19"/>
        <v>0</v>
      </c>
      <c r="E40" s="28">
        <f t="shared" si="19"/>
        <v>0</v>
      </c>
      <c r="F40" s="29">
        <f t="shared" si="13"/>
        <v>0</v>
      </c>
      <c r="G40" s="28">
        <f>+G11+G25</f>
        <v>0</v>
      </c>
      <c r="H40" s="28">
        <f t="shared" si="14"/>
        <v>0</v>
      </c>
      <c r="I40" s="28">
        <f>+I11+I25</f>
        <v>0</v>
      </c>
      <c r="J40" s="28">
        <f t="shared" si="15"/>
        <v>0</v>
      </c>
      <c r="K40" s="29">
        <f t="shared" si="16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7"/>
        <v>0</v>
      </c>
      <c r="Q40" s="30">
        <f t="shared" si="18"/>
        <v>0</v>
      </c>
    </row>
    <row r="41" spans="1:17" ht="16.5" x14ac:dyDescent="0.3">
      <c r="A41" s="5" t="s">
        <v>116</v>
      </c>
      <c r="B41" s="28">
        <f t="shared" si="19"/>
        <v>0</v>
      </c>
      <c r="C41" s="28">
        <f t="shared" si="19"/>
        <v>0</v>
      </c>
      <c r="D41" s="28">
        <f t="shared" si="19"/>
        <v>0</v>
      </c>
      <c r="E41" s="28">
        <f t="shared" si="19"/>
        <v>0</v>
      </c>
      <c r="F41" s="29">
        <f t="shared" si="13"/>
        <v>0</v>
      </c>
      <c r="G41" s="28">
        <f>+G12+G26</f>
        <v>0</v>
      </c>
      <c r="H41" s="28">
        <f t="shared" si="14"/>
        <v>0</v>
      </c>
      <c r="I41" s="28">
        <f>+I11+I25</f>
        <v>0</v>
      </c>
      <c r="J41" s="28">
        <f t="shared" si="15"/>
        <v>0</v>
      </c>
      <c r="K41" s="29">
        <f t="shared" si="16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7"/>
        <v>0</v>
      </c>
      <c r="Q41" s="30">
        <f t="shared" si="18"/>
        <v>0</v>
      </c>
    </row>
    <row r="42" spans="1:17" ht="16.5" x14ac:dyDescent="0.3">
      <c r="A42" s="5" t="s">
        <v>117</v>
      </c>
      <c r="B42" s="28">
        <f>+B13+B27</f>
        <v>0</v>
      </c>
      <c r="C42" s="28">
        <f>+C13+C27</f>
        <v>0</v>
      </c>
      <c r="D42" s="28">
        <f t="shared" ref="D42:E44" si="20">+D12+D27</f>
        <v>0</v>
      </c>
      <c r="E42" s="28">
        <f t="shared" si="20"/>
        <v>0</v>
      </c>
      <c r="F42" s="29">
        <f t="shared" si="13"/>
        <v>0</v>
      </c>
      <c r="G42" s="28">
        <f>+G12+G27</f>
        <v>0</v>
      </c>
      <c r="H42" s="28">
        <f t="shared" si="14"/>
        <v>0</v>
      </c>
      <c r="I42" s="28">
        <f>+I12+I27</f>
        <v>0</v>
      </c>
      <c r="J42" s="28">
        <f t="shared" si="15"/>
        <v>0</v>
      </c>
      <c r="K42" s="29">
        <f t="shared" si="16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7"/>
        <v>0</v>
      </c>
      <c r="Q42" s="30">
        <f t="shared" si="18"/>
        <v>0</v>
      </c>
    </row>
    <row r="43" spans="1:17" ht="16.5" x14ac:dyDescent="0.3">
      <c r="A43" s="5" t="s">
        <v>24</v>
      </c>
      <c r="B43" s="28">
        <f>+B14+B28</f>
        <v>0</v>
      </c>
      <c r="C43" s="28">
        <f>+C14+C28</f>
        <v>0</v>
      </c>
      <c r="D43" s="28">
        <f t="shared" si="20"/>
        <v>0</v>
      </c>
      <c r="E43" s="28">
        <f t="shared" si="20"/>
        <v>0</v>
      </c>
      <c r="F43" s="29">
        <f>SUM(B43:E43)</f>
        <v>0</v>
      </c>
      <c r="G43" s="28">
        <f>+G13+G28</f>
        <v>0</v>
      </c>
      <c r="H43" s="28">
        <f t="shared" si="14"/>
        <v>0</v>
      </c>
      <c r="I43" s="28">
        <f>+I13+I28</f>
        <v>0</v>
      </c>
      <c r="J43" s="28">
        <f t="shared" si="15"/>
        <v>0</v>
      </c>
      <c r="K43" s="29">
        <f>SUM(G43:J43)</f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>SUM(L43:O43)</f>
        <v>0</v>
      </c>
      <c r="Q43" s="30">
        <f t="shared" si="18"/>
        <v>0</v>
      </c>
    </row>
    <row r="44" spans="1:17" ht="16.5" x14ac:dyDescent="0.3">
      <c r="A44" s="6" t="s">
        <v>26</v>
      </c>
      <c r="B44" s="28">
        <f>+B15+B29</f>
        <v>0</v>
      </c>
      <c r="C44" s="28">
        <f>+C14+C29</f>
        <v>0</v>
      </c>
      <c r="D44" s="28">
        <f t="shared" si="20"/>
        <v>0</v>
      </c>
      <c r="E44" s="28">
        <f t="shared" si="20"/>
        <v>0</v>
      </c>
      <c r="F44" s="29">
        <f>SUM(B44:E44)</f>
        <v>0</v>
      </c>
      <c r="G44" s="28">
        <f>+G14+G29</f>
        <v>0</v>
      </c>
      <c r="H44" s="28">
        <f t="shared" si="14"/>
        <v>0</v>
      </c>
      <c r="I44" s="28">
        <f>+I14+I29</f>
        <v>0</v>
      </c>
      <c r="J44" s="28">
        <f t="shared" si="15"/>
        <v>0</v>
      </c>
      <c r="K44" s="29">
        <f>SUM(G44:J44)</f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>+B16+B30</f>
        <v>0</v>
      </c>
      <c r="C45" s="28">
        <f t="shared" ref="C45:E47" si="21">+C15+C30</f>
        <v>0</v>
      </c>
      <c r="D45" s="28">
        <f t="shared" si="21"/>
        <v>0</v>
      </c>
      <c r="E45" s="28">
        <f t="shared" si="21"/>
        <v>0</v>
      </c>
      <c r="F45" s="29">
        <f>SUM(B45:E45)</f>
        <v>0</v>
      </c>
      <c r="G45" s="28">
        <f t="shared" ref="G45:I47" si="22">+G15+G30</f>
        <v>0</v>
      </c>
      <c r="H45" s="28">
        <f t="shared" si="14"/>
        <v>0</v>
      </c>
      <c r="I45" s="28">
        <f t="shared" si="22"/>
        <v>0</v>
      </c>
      <c r="J45" s="28">
        <f t="shared" si="15"/>
        <v>0</v>
      </c>
      <c r="K45" s="29">
        <f>SUM(G45:J45)</f>
        <v>0</v>
      </c>
      <c r="L45" s="28">
        <f t="shared" ref="L45:O47" si="23">+L15+L30</f>
        <v>0</v>
      </c>
      <c r="M45" s="28">
        <f t="shared" si="23"/>
        <v>0</v>
      </c>
      <c r="N45" s="28">
        <f t="shared" si="23"/>
        <v>0</v>
      </c>
      <c r="O45" s="28">
        <f t="shared" si="23"/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123</v>
      </c>
      <c r="B46" s="28">
        <f>+B17+B31</f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>SUM(B46:E46)</f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15"/>
        <v>0</v>
      </c>
      <c r="K46" s="29">
        <f>SUM(G46:J46)</f>
        <v>0</v>
      </c>
      <c r="L46" s="28">
        <f t="shared" si="23"/>
        <v>0</v>
      </c>
      <c r="M46" s="28">
        <f t="shared" si="23"/>
        <v>0</v>
      </c>
      <c r="N46" s="28">
        <f t="shared" si="23"/>
        <v>0</v>
      </c>
      <c r="O46" s="28">
        <f t="shared" si="23"/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 t="shared" si="21"/>
        <v>0</v>
      </c>
      <c r="D47" s="31">
        <f t="shared" si="21"/>
        <v>0</v>
      </c>
      <c r="E47" s="31">
        <f t="shared" si="21"/>
        <v>0</v>
      </c>
      <c r="F47" s="37">
        <f>SUM(B47:E47)</f>
        <v>0</v>
      </c>
      <c r="G47" s="31">
        <f t="shared" si="22"/>
        <v>0</v>
      </c>
      <c r="H47" s="31">
        <f t="shared" si="22"/>
        <v>0</v>
      </c>
      <c r="I47" s="31">
        <f t="shared" si="22"/>
        <v>0</v>
      </c>
      <c r="J47" s="31">
        <f>+J17+J32</f>
        <v>0</v>
      </c>
      <c r="K47" s="37">
        <f>SUM(G47:J47)</f>
        <v>0</v>
      </c>
      <c r="L47" s="31">
        <f t="shared" si="23"/>
        <v>0</v>
      </c>
      <c r="M47" s="31">
        <f t="shared" si="23"/>
        <v>0</v>
      </c>
      <c r="N47" s="31">
        <f t="shared" si="23"/>
        <v>0</v>
      </c>
      <c r="O47" s="31">
        <f t="shared" si="23"/>
        <v>0</v>
      </c>
      <c r="P47" s="37">
        <f>SUM(L47:O47)</f>
        <v>0</v>
      </c>
      <c r="Q47" s="38">
        <f t="shared" si="18"/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10">
        <f t="shared" si="24"/>
        <v>0</v>
      </c>
      <c r="G48" s="11">
        <f t="shared" si="24"/>
        <v>0</v>
      </c>
      <c r="H48" s="11">
        <f t="shared" si="24"/>
        <v>0</v>
      </c>
      <c r="I48" s="11">
        <f t="shared" si="24"/>
        <v>0</v>
      </c>
      <c r="J48" s="11">
        <f t="shared" si="24"/>
        <v>0</v>
      </c>
      <c r="K48" s="11">
        <f t="shared" si="24"/>
        <v>0</v>
      </c>
      <c r="L48" s="11">
        <f t="shared" si="24"/>
        <v>0</v>
      </c>
      <c r="M48" s="11">
        <f t="shared" si="24"/>
        <v>0</v>
      </c>
      <c r="N48" s="11">
        <f t="shared" si="24"/>
        <v>0</v>
      </c>
      <c r="O48" s="11">
        <f t="shared" si="24"/>
        <v>0</v>
      </c>
      <c r="P48" s="11">
        <f t="shared" si="24"/>
        <v>0</v>
      </c>
      <c r="Q48" s="12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 NOMBRE DE JUZGADO</vt:lpstr>
      <vt:lpstr>LISTA JUZGADO</vt:lpstr>
      <vt:lpstr> LISTA CARRERA JUDICIAL</vt:lpstr>
      <vt:lpstr>CARRERA JUDICIAL</vt:lpstr>
      <vt:lpstr>MATRIZ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PA1</vt:lpstr>
      <vt:lpstr>PA2</vt:lpstr>
      <vt:lpstr>S39</vt:lpstr>
      <vt:lpstr>DE1</vt:lpstr>
      <vt:lpstr>DE2</vt:lpstr>
      <vt:lpstr>DE3</vt:lpstr>
      <vt:lpstr>DE4</vt:lpstr>
      <vt:lpstr>DE5</vt:lpstr>
      <vt:lpstr>DE6</vt:lpstr>
      <vt:lpstr>CO1</vt:lpstr>
      <vt:lpstr>CO2</vt:lpstr>
      <vt:lpstr>CO3</vt:lpstr>
      <vt:lpstr>CO4</vt:lpstr>
      <vt:lpstr>CO5</vt:lpstr>
      <vt:lpstr>CO6</vt:lpstr>
      <vt:lpstr>TU1</vt:lpstr>
      <vt:lpstr>TU27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dcterms:created xsi:type="dcterms:W3CDTF">2024-04-19T17:05:54Z</dcterms:created>
  <dcterms:modified xsi:type="dcterms:W3CDTF">2024-05-30T12:03:01Z</dcterms:modified>
</cp:coreProperties>
</file>