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_fernandez\Desktop\"/>
    </mc:Choice>
  </mc:AlternateContent>
  <xr:revisionPtr revIDLastSave="0" documentId="13_ncr:1_{1EC9BC89-951B-45C8-8A92-B9793E23BDC3}" xr6:coauthVersionLast="37" xr6:coauthVersionMax="37" xr10:uidLastSave="{00000000-0000-0000-0000-000000000000}"/>
  <bookViews>
    <workbookView xWindow="0" yWindow="0" windowWidth="28800" windowHeight="12225" tabRatio="734" xr2:uid="{00000000-000D-0000-FFFF-FFFF00000000}"/>
  </bookViews>
  <sheets>
    <sheet name="PROPUESTA" sheetId="16" r:id="rId1"/>
    <sheet name="VALIDACIONES" sheetId="15" state="hidden" r:id="rId2"/>
  </sheets>
  <definedNames>
    <definedName name="_xlnm._FilterDatabase" localSheetId="0" hidden="1">PROPUESTA!$A$43:$H$43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16" l="1"/>
  <c r="K24" i="16"/>
  <c r="K32" i="16"/>
  <c r="J32" i="16"/>
  <c r="I32" i="16"/>
  <c r="H32" i="16"/>
  <c r="G32" i="16"/>
  <c r="F32" i="16"/>
  <c r="E32" i="16"/>
  <c r="D32" i="16"/>
  <c r="K28" i="16"/>
  <c r="J28" i="16"/>
  <c r="I28" i="16"/>
  <c r="H28" i="16"/>
  <c r="G28" i="16"/>
  <c r="F28" i="16"/>
  <c r="E28" i="16"/>
  <c r="D28" i="16"/>
  <c r="J24" i="16"/>
  <c r="I24" i="16"/>
  <c r="H24" i="16"/>
  <c r="G24" i="16"/>
  <c r="F24" i="16"/>
  <c r="E24" i="16"/>
  <c r="D24" i="16"/>
  <c r="K20" i="16"/>
  <c r="J20" i="16"/>
  <c r="I20" i="16"/>
  <c r="H20" i="16"/>
  <c r="G20" i="16"/>
  <c r="E20" i="16"/>
  <c r="D20" i="16"/>
  <c r="K16" i="16"/>
  <c r="J16" i="16"/>
  <c r="I16" i="16"/>
  <c r="H16" i="16"/>
  <c r="G16" i="16"/>
  <c r="F16" i="16"/>
  <c r="E16" i="16"/>
  <c r="D16" i="16"/>
  <c r="K30" i="16"/>
  <c r="K26" i="16"/>
  <c r="K22" i="16"/>
  <c r="K18" i="16"/>
  <c r="K14" i="16"/>
  <c r="J30" i="16"/>
  <c r="J26" i="16"/>
  <c r="J22" i="16"/>
  <c r="J18" i="16"/>
  <c r="J14" i="16"/>
  <c r="I30" i="16"/>
  <c r="I26" i="16"/>
  <c r="I22" i="16"/>
  <c r="I18" i="16"/>
  <c r="I14" i="16"/>
  <c r="H30" i="16"/>
  <c r="H26" i="16"/>
  <c r="H22" i="16"/>
  <c r="H18" i="16"/>
  <c r="H14" i="16"/>
  <c r="G18" i="16"/>
  <c r="G30" i="16"/>
  <c r="G26" i="16"/>
  <c r="G14" i="16"/>
  <c r="G22" i="16"/>
  <c r="D38" i="16" l="1"/>
  <c r="D37" i="16"/>
  <c r="D36" i="16"/>
  <c r="D34" i="16"/>
  <c r="D35" i="16"/>
  <c r="F18" i="15"/>
  <c r="F30" i="16"/>
  <c r="D30" i="16" s="1"/>
  <c r="F26" i="16"/>
  <c r="D26" i="16" s="1"/>
  <c r="F22" i="16"/>
  <c r="D22" i="16" s="1"/>
  <c r="F18" i="16"/>
  <c r="D18" i="16" s="1"/>
  <c r="F14" i="16"/>
  <c r="D14" i="16" s="1"/>
  <c r="I95" i="16" l="1"/>
  <c r="J95" i="16"/>
  <c r="K95" i="16"/>
  <c r="L95" i="16"/>
  <c r="M95" i="16"/>
  <c r="N95" i="16"/>
  <c r="O95" i="16"/>
  <c r="H95" i="16"/>
  <c r="H96" i="16" l="1"/>
  <c r="D33" i="16"/>
  <c r="K33" i="16"/>
  <c r="J33" i="16"/>
  <c r="I33" i="16"/>
  <c r="G33" i="16" l="1"/>
  <c r="F33" i="16"/>
  <c r="H33" i="16"/>
</calcChain>
</file>

<file path=xl/sharedStrings.xml><?xml version="1.0" encoding="utf-8"?>
<sst xmlns="http://schemas.openxmlformats.org/spreadsheetml/2006/main" count="156" uniqueCount="87">
  <si>
    <t>Dirección de Estadística Judicial</t>
  </si>
  <si>
    <t>Formulario de Recopilación de Información Estadística -FRIE-</t>
  </si>
  <si>
    <t>N°</t>
  </si>
  <si>
    <t>C.I.N°</t>
  </si>
  <si>
    <t>NOMBRE/S Y APELLIDO/S</t>
  </si>
  <si>
    <t xml:space="preserve">SITUACIÓN LABORAL </t>
  </si>
  <si>
    <t xml:space="preserve">CARGO SEGÚN ANEXO DE PERSONAL </t>
  </si>
  <si>
    <t>FUNCION QUE DESEMPEÑA</t>
  </si>
  <si>
    <t xml:space="preserve">REALIZADO POR: </t>
  </si>
  <si>
    <t xml:space="preserve">Magistrado/a responsable: </t>
  </si>
  <si>
    <t>Particular</t>
  </si>
  <si>
    <t>Salud</t>
  </si>
  <si>
    <t>Vacaciones</t>
  </si>
  <si>
    <t>Comisión</t>
  </si>
  <si>
    <t>Paternidad</t>
  </si>
  <si>
    <t>Maternidad</t>
  </si>
  <si>
    <t>AUSENCIAS POR:</t>
  </si>
  <si>
    <t>SITUACIÓN LABORAL :</t>
  </si>
  <si>
    <t>DESPACHO</t>
  </si>
  <si>
    <t>PERIODO - CUATRIMESTRE:</t>
  </si>
  <si>
    <t xml:space="preserve">FECHA DE REALIZACIÓN:        </t>
  </si>
  <si>
    <t>AÑO:</t>
  </si>
  <si>
    <t>SECRETARÍA A</t>
  </si>
  <si>
    <t>SECRETARÍA B</t>
  </si>
  <si>
    <t>SECRETARÍA C</t>
  </si>
  <si>
    <t>SECRETARÍA D</t>
  </si>
  <si>
    <t>SECRETARÍA / DESPACHO</t>
  </si>
  <si>
    <t>AUXILIAR</t>
  </si>
  <si>
    <t>ASISTENTE</t>
  </si>
  <si>
    <t>UJIER</t>
  </si>
  <si>
    <t>OFICIAL DE SECRETARIA</t>
  </si>
  <si>
    <t>ACTUARIO/A</t>
  </si>
  <si>
    <t>DACTILOGRAFO/A</t>
  </si>
  <si>
    <t>FUNCION QUE DESEMPEÑA:</t>
  </si>
  <si>
    <t>SECRETARIA / DESPACHO</t>
  </si>
  <si>
    <t>Exedido sin goce (Particular)</t>
  </si>
  <si>
    <t>Exedido sin goce (Salud)</t>
  </si>
  <si>
    <t>DETALLE DE RECURSOS HUMANOS ASIGNADOS AL DESPACHO:</t>
  </si>
  <si>
    <t>DETALLE DE AUSENCIAS DE LOS RRHH ASIGNADOS AL DESPACHO:</t>
  </si>
  <si>
    <t xml:space="preserve">TOTAL  DE RRHH DEL JUZGADO / DISCRIMINADO POR ROL </t>
  </si>
  <si>
    <t>Excedido sin goce (Particular)</t>
  </si>
  <si>
    <t>DATOS A SER COMPLETADOS POR RRHH</t>
  </si>
  <si>
    <t>DATOS A SER AUTO COMPLETADOS POR FÓRMULA A TRAVÉS DE LAS VALIDACIONES REALIZADAS</t>
  </si>
  <si>
    <t>TOTAL DE AUSENCIAS DISCRIMINADO POR MOTIVO:</t>
  </si>
  <si>
    <t>TOTAL DE AUSENCIAS REGISTRADAS EN EL CUATRIMESTRE:</t>
  </si>
  <si>
    <t>VINCULACIÓN:</t>
  </si>
  <si>
    <t>Vinculación:</t>
  </si>
  <si>
    <t>Titular</t>
  </si>
  <si>
    <t>Interino</t>
  </si>
  <si>
    <t>Itinerante</t>
  </si>
  <si>
    <t>PARA USO DE LA DIRECCION GENERAL DE RECURSOS HUMANOS                                                                         CONSEJOS DE ADMINISTRACIÓN</t>
  </si>
  <si>
    <t>Dirección General de Auditoría de Gestión Jurisdiccional - D.G.A.G.J.</t>
  </si>
  <si>
    <r>
      <rPr>
        <b/>
        <sz val="20"/>
        <rFont val="Arial"/>
        <family val="2"/>
      </rPr>
      <t>REFERENCIA DE LA COLUMNA "G" - DENOMINADA "SECRETARÍA / DESPACHO"</t>
    </r>
    <r>
      <rPr>
        <sz val="20"/>
        <rFont val="Arial"/>
        <family val="2"/>
      </rPr>
      <t xml:space="preserve">: Se han establecido las validaciones </t>
    </r>
    <r>
      <rPr>
        <b/>
        <sz val="20"/>
        <rFont val="Arial"/>
        <family val="2"/>
      </rPr>
      <t>"Secretaría A", "Secretaría B", "Secretaría C", y "Secretaría D"</t>
    </r>
    <r>
      <rPr>
        <sz val="20"/>
        <rFont val="Arial"/>
        <family val="2"/>
      </rPr>
      <t xml:space="preserve"> , para el hipotético de que el juzgado cuentre con más de 2 secretarías, para estandarizar las validaciones no se puede numerar apropiadamente, por ello, se optó por las letras del abecededario, de tal manera que, </t>
    </r>
    <r>
      <rPr>
        <b/>
        <sz val="20"/>
        <rFont val="Arial"/>
        <family val="2"/>
      </rPr>
      <t>"A y C" representarían a las secretarías impares</t>
    </r>
    <r>
      <rPr>
        <sz val="20"/>
        <rFont val="Arial"/>
        <family val="2"/>
      </rPr>
      <t xml:space="preserve"> del juzgado, por ejemplo 1 y 3, a su vez, </t>
    </r>
    <r>
      <rPr>
        <b/>
        <sz val="20"/>
        <rFont val="Arial"/>
        <family val="2"/>
      </rPr>
      <t>"B y D" representarían a las secretarías pares</t>
    </r>
    <r>
      <rPr>
        <sz val="20"/>
        <rFont val="Arial"/>
        <family val="2"/>
      </rPr>
      <t xml:space="preserve"> del juzgado, por ejemplo 2 y 4. </t>
    </r>
  </si>
  <si>
    <t>NOMBRADO ORIGINARIO</t>
  </si>
  <si>
    <t>NOMBRADO COMISIONADO</t>
  </si>
  <si>
    <t>CONTRATADO ORIGINARIO</t>
  </si>
  <si>
    <t>CONTRATADO COMISIONADO</t>
  </si>
  <si>
    <t>COMISIONADO DE OTRA INSTITUCIÓN</t>
  </si>
  <si>
    <t xml:space="preserve">PRÁCTICANTE CON DESIGNACIÓN </t>
  </si>
  <si>
    <t xml:space="preserve">PRÁCTICANTE SIN DESIGNACIÓN </t>
  </si>
  <si>
    <t>DETALLE DE RECURSOS HUMANOS ASIGNADOS A LA SECRETARIA "A"</t>
  </si>
  <si>
    <t>DETALLE DE AUSENCIAS DE LOS RRHH ASIGNADOS A LA SECRETARIA "A"</t>
  </si>
  <si>
    <t>DETALLE DE RECURSOS HUMANOS ASIGNADOS A LA SECRETARIA "B"</t>
  </si>
  <si>
    <t>DETALLE DE AUSENCIAS DE LOS RRHH ASIGNADOS A LA SECRETARIA "B"</t>
  </si>
  <si>
    <t>DETALLE DE RECURSOS HUMANOS ASIGNADOS A LA SECRETARIA "C"</t>
  </si>
  <si>
    <t>DETALLE DE AUSENCIAS DE LOS RRHH ASIGNADOS A LA SECRETARIA "C"</t>
  </si>
  <si>
    <t>DETALLE DE RECURSOS HUMANOS ASIGNADOS A LA SECRETARIA "D"</t>
  </si>
  <si>
    <t>DETALLE DE AUSENCIAS DE LOS RRHH ASIGNADOS A LA SECRETARIA "D"</t>
  </si>
  <si>
    <t>SECRETARIA "A"</t>
  </si>
  <si>
    <t>SECRETARIA "B"</t>
  </si>
  <si>
    <t>SECRETARIA "C"</t>
  </si>
  <si>
    <t>SECRETARIA "D"</t>
  </si>
  <si>
    <t xml:space="preserve">TOTAL DE AUSENCIAS EN EL DESPACHO </t>
  </si>
  <si>
    <t>TOTAL DE AUSENCIAS EN LA SECRETARIA "A"</t>
  </si>
  <si>
    <t>TOTAL DE AUSENCIAS EN LA SECRETARIA "B"</t>
  </si>
  <si>
    <t>TOTAL DE AUSENCIAS EN LA SECRETARIA "C"</t>
  </si>
  <si>
    <t>TOTAL DE AUSENCIAS EN LA SECRETARIA "D"</t>
  </si>
  <si>
    <t>TELÉFONO:</t>
  </si>
  <si>
    <t>INTERNO:</t>
  </si>
  <si>
    <r>
      <rPr>
        <b/>
        <sz val="20"/>
        <rFont val="ITC Avant Garde Gothic"/>
      </rPr>
      <t xml:space="preserve">Circunscripción Judicial </t>
    </r>
    <r>
      <rPr>
        <sz val="20"/>
        <rFont val="ITC Avant Garde Gothic"/>
      </rPr>
      <t>:</t>
    </r>
  </si>
  <si>
    <r>
      <rPr>
        <b/>
        <sz val="20"/>
        <rFont val="ITC Avant Garde Gothic"/>
      </rPr>
      <t>Nombre del Juzgado/Turno/Ciudad</t>
    </r>
    <r>
      <rPr>
        <sz val="20"/>
        <rFont val="ITC Avant Garde Gothic"/>
      </rPr>
      <t>:</t>
    </r>
  </si>
  <si>
    <r>
      <rPr>
        <b/>
        <sz val="20"/>
        <rFont val="ITC Avant Garde Gothic"/>
      </rPr>
      <t>Cantidad de Secretarías</t>
    </r>
    <r>
      <rPr>
        <sz val="20"/>
        <rFont val="ITC Avant Garde Gothic"/>
      </rPr>
      <t>:</t>
    </r>
  </si>
  <si>
    <r>
      <t xml:space="preserve">1° CUATRIMESTRE:                                                                                                            </t>
    </r>
    <r>
      <rPr>
        <sz val="16"/>
        <rFont val="ITC Avant Garde Gothic"/>
      </rPr>
      <t>Enero - Febrero - Marzo - Abril</t>
    </r>
  </si>
  <si>
    <r>
      <t xml:space="preserve">2° CUATRIMESTRE:                                                                                                                             </t>
    </r>
    <r>
      <rPr>
        <sz val="16"/>
        <rFont val="ITC Avant Garde Gothic"/>
      </rPr>
      <t>Mayo - Junio - Julio - Agosto</t>
    </r>
  </si>
  <si>
    <r>
      <t xml:space="preserve">3° CUATRIMESTRE                                                                                                   </t>
    </r>
    <r>
      <rPr>
        <sz val="16"/>
        <rFont val="ITC Avant Garde Gothic"/>
      </rPr>
      <t>Septiembre - Octubre - Noviembre - Diciembre</t>
    </r>
  </si>
  <si>
    <r>
      <rPr>
        <b/>
        <i/>
        <sz val="24"/>
        <rFont val="ITC Avant Garde Gothic"/>
      </rPr>
      <t xml:space="preserve">Reporte cuatrimestral de RRHH:                                                                                                                                        </t>
    </r>
    <r>
      <rPr>
        <b/>
        <sz val="24"/>
        <rFont val="ITC Avant Garde Gothic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24"/>
        <rFont val="ITC Avant Garde Gothic"/>
      </rPr>
      <t xml:space="preserve">Datos de los funcionarios por Despacho y Secretaría/s, especificando la función que desempeñan, y sí esta es distina a su asignación presupuestaria, así como las ausencias. </t>
    </r>
  </si>
  <si>
    <t>Excedido sin goce (Salud)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</si>
</sst>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name val="Arial"/>
    </font>
    <font>
      <sz val="10"/>
      <name val="Arial"/>
      <family val="2"/>
    </font>
    <font>
      <b/>
      <sz val="14"/>
      <name val="ITC Avant Garde Gothic"/>
      <family val="2"/>
    </font>
    <font>
      <b/>
      <sz val="10"/>
      <name val="Arial"/>
      <family val="2"/>
    </font>
    <font>
      <b/>
      <sz val="12"/>
      <name val="ITC Avant Garde Gothic"/>
      <family val="2"/>
    </font>
    <font>
      <sz val="12"/>
      <name val="ITC Avant Garde Gothic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ITC Avant Garde Gothic"/>
    </font>
    <font>
      <b/>
      <sz val="11"/>
      <name val="ITC Avant Garde Gothic"/>
    </font>
    <font>
      <sz val="8"/>
      <color rgb="FF000000"/>
      <name val="Segoe UI"/>
      <family val="2"/>
    </font>
    <font>
      <b/>
      <sz val="14"/>
      <name val="Arial"/>
      <family val="2"/>
    </font>
    <font>
      <b/>
      <sz val="20"/>
      <name val="ITC Avant Garde Gothic"/>
      <family val="2"/>
    </font>
    <font>
      <b/>
      <sz val="20"/>
      <color theme="0"/>
      <name val="Arial"/>
      <family val="2"/>
    </font>
    <font>
      <b/>
      <sz val="10"/>
      <color theme="0"/>
      <name val="Arial"/>
      <family val="2"/>
    </font>
    <font>
      <b/>
      <sz val="20"/>
      <name val="ITC Avant Garde Gothic"/>
    </font>
    <font>
      <sz val="20"/>
      <name val="ITC Avant Garde Gothic"/>
    </font>
    <font>
      <b/>
      <sz val="36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ITC Avant Garde Gothic"/>
      <family val="2"/>
    </font>
    <font>
      <sz val="16"/>
      <name val="Arial"/>
      <family val="2"/>
    </font>
    <font>
      <b/>
      <sz val="16"/>
      <name val="ITC Avant Garde Gothic"/>
    </font>
    <font>
      <sz val="16"/>
      <name val="ITC Avant Garde Gothic"/>
    </font>
    <font>
      <b/>
      <sz val="24"/>
      <name val="ITC Avant Garde Gothic"/>
    </font>
    <font>
      <b/>
      <i/>
      <sz val="24"/>
      <name val="ITC Avant Garde Gothic"/>
    </font>
    <font>
      <sz val="24"/>
      <name val="ITC Avant Garde Gothic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indexed="64"/>
      </patternFill>
    </fill>
    <fill>
      <patternFill patternType="gray0625"/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medium">
        <color indexed="64"/>
      </right>
      <top style="double">
        <color rgb="FFFF0000"/>
      </top>
      <bottom/>
      <diagonal/>
    </border>
    <border>
      <left style="medium">
        <color indexed="64"/>
      </left>
      <right/>
      <top style="double">
        <color rgb="FFFF0000"/>
      </top>
      <bottom style="medium">
        <color indexed="64"/>
      </bottom>
      <diagonal/>
    </border>
    <border>
      <left/>
      <right style="medium">
        <color indexed="64"/>
      </right>
      <top style="double">
        <color rgb="FFFF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FF0000"/>
      </top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 style="double">
        <color rgb="FFFF0000"/>
      </top>
      <bottom style="medium">
        <color indexed="64"/>
      </bottom>
      <diagonal/>
    </border>
    <border>
      <left style="double">
        <color rgb="FFFF0000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 style="medium">
        <color indexed="64"/>
      </left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medium">
        <color indexed="64"/>
      </right>
      <top/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/>
      <bottom style="double">
        <color rgb="FFFF0000"/>
      </bottom>
      <diagonal/>
    </border>
    <border>
      <left style="medium">
        <color indexed="64"/>
      </left>
      <right style="double">
        <color rgb="FFFF0000"/>
      </right>
      <top/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6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15" fillId="10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Fill="1" applyBorder="1"/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9" borderId="24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9" fillId="2" borderId="46" xfId="0" applyFont="1" applyFill="1" applyBorder="1" applyAlignment="1" applyProtection="1">
      <alignment horizontal="center" vertical="center"/>
    </xf>
    <xf numFmtId="0" fontId="9" fillId="2" borderId="47" xfId="0" applyFont="1" applyFill="1" applyBorder="1" applyAlignment="1" applyProtection="1">
      <alignment horizontal="center" vertical="center"/>
    </xf>
    <xf numFmtId="0" fontId="9" fillId="2" borderId="48" xfId="0" applyFont="1" applyFill="1" applyBorder="1" applyAlignment="1" applyProtection="1">
      <alignment horizontal="center" vertical="center"/>
    </xf>
    <xf numFmtId="0" fontId="9" fillId="2" borderId="48" xfId="0" applyFont="1" applyFill="1" applyBorder="1" applyAlignment="1" applyProtection="1">
      <alignment horizontal="center" vertical="center" wrapText="1"/>
    </xf>
    <xf numFmtId="0" fontId="10" fillId="2" borderId="48" xfId="0" applyFont="1" applyFill="1" applyBorder="1" applyAlignment="1" applyProtection="1">
      <alignment horizontal="center" vertical="center"/>
    </xf>
    <xf numFmtId="0" fontId="9" fillId="2" borderId="49" xfId="0" applyFont="1" applyFill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 wrapText="1"/>
    </xf>
    <xf numFmtId="0" fontId="4" fillId="2" borderId="53" xfId="0" applyFont="1" applyFill="1" applyBorder="1" applyAlignment="1" applyProtection="1">
      <alignment horizontal="center" vertical="center" wrapText="1"/>
    </xf>
    <xf numFmtId="0" fontId="7" fillId="0" borderId="57" xfId="0" applyFont="1" applyBorder="1" applyAlignment="1" applyProtection="1">
      <alignment horizontal="center" vertical="center"/>
    </xf>
    <xf numFmtId="0" fontId="7" fillId="0" borderId="56" xfId="0" applyFont="1" applyBorder="1" applyAlignment="1" applyProtection="1">
      <alignment horizontal="center" vertical="center" wrapText="1"/>
    </xf>
    <xf numFmtId="0" fontId="7" fillId="0" borderId="57" xfId="0" applyFont="1" applyBorder="1" applyAlignment="1" applyProtection="1">
      <alignment horizontal="center" vertical="center" wrapText="1"/>
    </xf>
    <xf numFmtId="0" fontId="7" fillId="0" borderId="58" xfId="0" applyFont="1" applyBorder="1" applyAlignment="1" applyProtection="1">
      <alignment horizontal="center" vertical="center" wrapText="1"/>
    </xf>
    <xf numFmtId="0" fontId="4" fillId="6" borderId="46" xfId="0" applyFont="1" applyFill="1" applyBorder="1" applyAlignment="1" applyProtection="1">
      <alignment horizontal="center" vertical="center" wrapText="1"/>
    </xf>
    <xf numFmtId="0" fontId="4" fillId="6" borderId="47" xfId="0" applyFont="1" applyFill="1" applyBorder="1" applyAlignment="1" applyProtection="1">
      <alignment horizontal="center" vertical="center" wrapText="1"/>
    </xf>
    <xf numFmtId="0" fontId="9" fillId="6" borderId="59" xfId="0" applyFont="1" applyFill="1" applyBorder="1" applyAlignment="1" applyProtection="1">
      <alignment horizontal="center" vertical="center" wrapText="1"/>
    </xf>
    <xf numFmtId="0" fontId="10" fillId="6" borderId="59" xfId="0" applyFont="1" applyFill="1" applyBorder="1" applyAlignment="1" applyProtection="1">
      <alignment horizontal="center" vertical="center" wrapText="1"/>
    </xf>
    <xf numFmtId="0" fontId="9" fillId="6" borderId="60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/>
    </xf>
    <xf numFmtId="0" fontId="7" fillId="0" borderId="61" xfId="0" applyFont="1" applyBorder="1" applyAlignment="1" applyProtection="1">
      <alignment horizontal="center" vertical="center"/>
    </xf>
    <xf numFmtId="0" fontId="9" fillId="6" borderId="16" xfId="0" applyFont="1" applyFill="1" applyBorder="1" applyAlignment="1" applyProtection="1">
      <alignment horizontal="center" vertical="center" wrapText="1"/>
    </xf>
    <xf numFmtId="0" fontId="9" fillId="6" borderId="19" xfId="0" applyFont="1" applyFill="1" applyBorder="1" applyAlignment="1" applyProtection="1">
      <alignment horizontal="center" vertical="center" wrapText="1"/>
    </xf>
    <xf numFmtId="0" fontId="4" fillId="6" borderId="16" xfId="0" applyFont="1" applyFill="1" applyBorder="1" applyAlignment="1" applyProtection="1">
      <alignment horizontal="center" vertical="center" wrapText="1"/>
    </xf>
    <xf numFmtId="0" fontId="9" fillId="6" borderId="53" xfId="0" applyFont="1" applyFill="1" applyBorder="1" applyAlignment="1" applyProtection="1">
      <alignment horizontal="center" vertical="center" wrapText="1"/>
    </xf>
    <xf numFmtId="0" fontId="4" fillId="3" borderId="46" xfId="0" applyFont="1" applyFill="1" applyBorder="1" applyAlignment="1" applyProtection="1">
      <alignment horizontal="center" vertical="center" wrapText="1"/>
    </xf>
    <xf numFmtId="0" fontId="9" fillId="3" borderId="47" xfId="0" applyFont="1" applyFill="1" applyBorder="1" applyAlignment="1" applyProtection="1">
      <alignment horizontal="center" vertical="center" wrapText="1"/>
    </xf>
    <xf numFmtId="0" fontId="4" fillId="3" borderId="48" xfId="0" applyFont="1" applyFill="1" applyBorder="1" applyAlignment="1" applyProtection="1">
      <alignment horizontal="center" vertical="center" wrapText="1"/>
    </xf>
    <xf numFmtId="0" fontId="9" fillId="3" borderId="48" xfId="0" applyFont="1" applyFill="1" applyBorder="1" applyAlignment="1" applyProtection="1">
      <alignment horizontal="center" vertical="center" wrapText="1"/>
    </xf>
    <xf numFmtId="0" fontId="10" fillId="3" borderId="48" xfId="0" applyFont="1" applyFill="1" applyBorder="1" applyAlignment="1" applyProtection="1">
      <alignment horizontal="center" vertical="center" wrapText="1"/>
    </xf>
    <xf numFmtId="0" fontId="9" fillId="3" borderId="49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7" fillId="0" borderId="32" xfId="0" applyFont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9" fillId="3" borderId="19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9" fillId="3" borderId="53" xfId="0" applyFont="1" applyFill="1" applyBorder="1" applyAlignment="1" applyProtection="1">
      <alignment horizontal="center" vertical="center" wrapText="1"/>
    </xf>
    <xf numFmtId="0" fontId="4" fillId="4" borderId="46" xfId="0" applyFont="1" applyFill="1" applyBorder="1" applyAlignment="1" applyProtection="1">
      <alignment horizontal="center" vertical="center" wrapText="1"/>
    </xf>
    <xf numFmtId="0" fontId="9" fillId="4" borderId="47" xfId="0" applyFont="1" applyFill="1" applyBorder="1" applyAlignment="1" applyProtection="1">
      <alignment horizontal="center" vertical="center" wrapText="1"/>
    </xf>
    <xf numFmtId="0" fontId="9" fillId="4" borderId="48" xfId="0" applyFont="1" applyFill="1" applyBorder="1" applyAlignment="1" applyProtection="1">
      <alignment horizontal="center" vertical="center" wrapText="1"/>
    </xf>
    <xf numFmtId="0" fontId="10" fillId="4" borderId="48" xfId="0" applyFont="1" applyFill="1" applyBorder="1" applyAlignment="1" applyProtection="1">
      <alignment horizontal="center" vertical="center" wrapText="1"/>
    </xf>
    <xf numFmtId="0" fontId="9" fillId="4" borderId="49" xfId="0" applyFont="1" applyFill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9" fillId="4" borderId="16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9" fillId="4" borderId="53" xfId="0" applyFont="1" applyFill="1" applyBorder="1" applyAlignment="1" applyProtection="1">
      <alignment horizontal="center" vertical="center" wrapText="1"/>
    </xf>
    <xf numFmtId="0" fontId="4" fillId="5" borderId="46" xfId="0" applyFont="1" applyFill="1" applyBorder="1" applyAlignment="1" applyProtection="1">
      <alignment horizontal="center" vertical="center" wrapText="1"/>
    </xf>
    <xf numFmtId="0" fontId="9" fillId="5" borderId="47" xfId="0" applyFont="1" applyFill="1" applyBorder="1" applyAlignment="1" applyProtection="1">
      <alignment horizontal="center" vertical="center" wrapText="1"/>
    </xf>
    <xf numFmtId="0" fontId="9" fillId="5" borderId="48" xfId="0" applyFont="1" applyFill="1" applyBorder="1" applyAlignment="1" applyProtection="1">
      <alignment horizontal="center" vertical="center" wrapText="1"/>
    </xf>
    <xf numFmtId="0" fontId="10" fillId="5" borderId="48" xfId="0" applyFont="1" applyFill="1" applyBorder="1" applyAlignment="1" applyProtection="1">
      <alignment horizontal="center" vertical="center" wrapText="1"/>
    </xf>
    <xf numFmtId="0" fontId="9" fillId="5" borderId="49" xfId="0" applyFont="1" applyFill="1" applyBorder="1" applyAlignment="1" applyProtection="1">
      <alignment horizontal="center" vertical="center" wrapText="1"/>
    </xf>
    <xf numFmtId="0" fontId="9" fillId="5" borderId="16" xfId="0" applyFont="1" applyFill="1" applyBorder="1" applyAlignment="1" applyProtection="1">
      <alignment horizontal="center" vertical="center" wrapText="1"/>
    </xf>
    <xf numFmtId="0" fontId="9" fillId="5" borderId="19" xfId="0" applyFont="1" applyFill="1" applyBorder="1" applyAlignment="1" applyProtection="1">
      <alignment horizontal="center" vertical="center" wrapText="1"/>
    </xf>
    <xf numFmtId="0" fontId="4" fillId="5" borderId="16" xfId="0" applyFont="1" applyFill="1" applyBorder="1" applyAlignment="1" applyProtection="1">
      <alignment horizontal="center" vertical="center" wrapText="1"/>
    </xf>
    <xf numFmtId="0" fontId="9" fillId="5" borderId="53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32" xfId="0" applyFont="1" applyFill="1" applyBorder="1" applyAlignment="1" applyProtection="1">
      <alignment horizontal="center" vertical="center"/>
    </xf>
    <xf numFmtId="0" fontId="8" fillId="8" borderId="16" xfId="0" applyFont="1" applyFill="1" applyBorder="1" applyAlignment="1" applyProtection="1">
      <alignment horizontal="center" vertical="center" wrapText="1"/>
    </xf>
    <xf numFmtId="0" fontId="8" fillId="8" borderId="12" xfId="0" applyFont="1" applyFill="1" applyBorder="1" applyAlignment="1" applyProtection="1">
      <alignment horizontal="center" vertical="center" wrapText="1"/>
    </xf>
    <xf numFmtId="0" fontId="8" fillId="8" borderId="13" xfId="0" applyFont="1" applyFill="1" applyBorder="1" applyAlignment="1" applyProtection="1">
      <alignment horizontal="center" vertical="center" wrapText="1"/>
    </xf>
    <xf numFmtId="0" fontId="8" fillId="8" borderId="19" xfId="0" applyFont="1" applyFill="1" applyBorder="1" applyAlignment="1" applyProtection="1">
      <alignment horizontal="center" vertical="center" wrapText="1"/>
    </xf>
    <xf numFmtId="49" fontId="6" fillId="0" borderId="11" xfId="0" applyNumberFormat="1" applyFont="1" applyBorder="1" applyAlignment="1" applyProtection="1">
      <alignment horizontal="center" vertical="center" wrapText="1"/>
      <protection locked="0"/>
    </xf>
    <xf numFmtId="0" fontId="24" fillId="12" borderId="17" xfId="0" applyFont="1" applyFill="1" applyBorder="1" applyAlignment="1">
      <alignment horizontal="center" vertical="center"/>
    </xf>
    <xf numFmtId="0" fontId="16" fillId="12" borderId="16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4" borderId="16" xfId="0" applyFont="1" applyFill="1" applyBorder="1" applyAlignment="1">
      <alignment horizontal="center" vertical="center"/>
    </xf>
    <xf numFmtId="0" fontId="20" fillId="14" borderId="13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20" fillId="8" borderId="8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13" xfId="0" applyFont="1" applyFill="1" applyBorder="1" applyAlignment="1">
      <alignment horizontal="center" vertical="center"/>
    </xf>
    <xf numFmtId="0" fontId="20" fillId="8" borderId="19" xfId="0" applyFont="1" applyFill="1" applyBorder="1" applyAlignment="1">
      <alignment horizontal="center" vertical="center"/>
    </xf>
    <xf numFmtId="0" fontId="23" fillId="0" borderId="62" xfId="0" applyFont="1" applyBorder="1" applyAlignment="1" applyProtection="1">
      <alignment horizontal="center" vertical="center"/>
      <protection locked="0"/>
    </xf>
    <xf numFmtId="0" fontId="23" fillId="0" borderId="63" xfId="0" applyFont="1" applyBorder="1" applyAlignment="1" applyProtection="1">
      <alignment horizontal="center" vertical="center"/>
      <protection locked="0"/>
    </xf>
    <xf numFmtId="0" fontId="23" fillId="0" borderId="64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14" fontId="23" fillId="0" borderId="20" xfId="0" applyNumberFormat="1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7" fillId="5" borderId="38" xfId="0" applyFont="1" applyFill="1" applyBorder="1" applyAlignment="1" applyProtection="1">
      <alignment horizontal="center" vertical="center" wrapText="1"/>
    </xf>
    <xf numFmtId="0" fontId="7" fillId="5" borderId="39" xfId="0" applyFont="1" applyFill="1" applyBorder="1" applyAlignment="1" applyProtection="1">
      <alignment horizontal="center" vertical="center" wrapText="1"/>
    </xf>
    <xf numFmtId="0" fontId="7" fillId="5" borderId="40" xfId="0" applyFont="1" applyFill="1" applyBorder="1" applyAlignment="1" applyProtection="1">
      <alignment horizontal="center" vertical="center" wrapText="1"/>
    </xf>
    <xf numFmtId="0" fontId="21" fillId="0" borderId="42" xfId="0" applyFont="1" applyBorder="1" applyAlignment="1" applyProtection="1">
      <alignment horizontal="center" vertical="center"/>
    </xf>
    <xf numFmtId="0" fontId="21" fillId="0" borderId="39" xfId="0" applyFont="1" applyBorder="1" applyAlignment="1" applyProtection="1">
      <alignment horizontal="center" vertical="center"/>
    </xf>
    <xf numFmtId="0" fontId="21" fillId="0" borderId="40" xfId="0" applyFont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 applyProtection="1">
      <alignment horizontal="center" vertical="center" wrapText="1"/>
    </xf>
    <xf numFmtId="0" fontId="7" fillId="2" borderId="35" xfId="0" applyFont="1" applyFill="1" applyBorder="1" applyAlignment="1" applyProtection="1">
      <alignment horizontal="center" vertical="center" wrapText="1"/>
    </xf>
    <xf numFmtId="0" fontId="21" fillId="0" borderId="41" xfId="0" applyFont="1" applyBorder="1" applyAlignment="1" applyProtection="1">
      <alignment horizontal="center" vertical="center"/>
    </xf>
    <xf numFmtId="0" fontId="21" fillId="0" borderId="34" xfId="0" applyFont="1" applyBorder="1" applyAlignment="1" applyProtection="1">
      <alignment horizontal="center" vertical="center"/>
    </xf>
    <xf numFmtId="0" fontId="21" fillId="0" borderId="35" xfId="0" applyFont="1" applyBorder="1" applyAlignment="1" applyProtection="1">
      <alignment horizontal="center" vertical="center"/>
    </xf>
    <xf numFmtId="0" fontId="7" fillId="6" borderId="36" xfId="0" applyFont="1" applyFill="1" applyBorder="1" applyAlignment="1" applyProtection="1">
      <alignment horizontal="center" vertical="center" wrapText="1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37" xfId="0" applyFont="1" applyFill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1" fillId="0" borderId="37" xfId="0" applyFont="1" applyBorder="1" applyAlignment="1" applyProtection="1">
      <alignment horizontal="center" vertical="center"/>
    </xf>
    <xf numFmtId="0" fontId="7" fillId="3" borderId="36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37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14" fillId="7" borderId="3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6" borderId="43" xfId="0" applyFont="1" applyFill="1" applyBorder="1" applyAlignment="1" applyProtection="1">
      <alignment horizontal="center" vertical="center" wrapText="1"/>
    </xf>
    <xf numFmtId="0" fontId="7" fillId="6" borderId="44" xfId="0" applyFont="1" applyFill="1" applyBorder="1" applyAlignment="1" applyProtection="1">
      <alignment horizontal="center" vertical="center" wrapText="1"/>
    </xf>
    <xf numFmtId="0" fontId="7" fillId="6" borderId="45" xfId="0" applyFont="1" applyFill="1" applyBorder="1" applyAlignment="1" applyProtection="1">
      <alignment horizontal="center" vertical="center" wrapText="1"/>
    </xf>
    <xf numFmtId="0" fontId="7" fillId="6" borderId="5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22" xfId="0" applyFont="1" applyFill="1" applyBorder="1" applyAlignment="1" applyProtection="1">
      <alignment horizontal="center" vertical="center" wrapText="1"/>
    </xf>
    <xf numFmtId="0" fontId="12" fillId="15" borderId="6" xfId="0" applyFont="1" applyFill="1" applyBorder="1" applyAlignment="1">
      <alignment horizontal="center" vertical="center" textRotation="255" wrapText="1"/>
    </xf>
    <xf numFmtId="0" fontId="12" fillId="15" borderId="7" xfId="0" applyFont="1" applyFill="1" applyBorder="1" applyAlignment="1">
      <alignment horizontal="center" vertical="center" textRotation="255" wrapText="1"/>
    </xf>
    <xf numFmtId="0" fontId="12" fillId="15" borderId="0" xfId="0" applyFont="1" applyFill="1" applyBorder="1" applyAlignment="1">
      <alignment horizontal="center" vertical="center" textRotation="255" wrapText="1"/>
    </xf>
    <xf numFmtId="0" fontId="12" fillId="15" borderId="1" xfId="0" applyFont="1" applyFill="1" applyBorder="1" applyAlignment="1">
      <alignment horizontal="center" vertical="center" textRotation="255" wrapText="1"/>
    </xf>
    <xf numFmtId="0" fontId="12" fillId="15" borderId="8" xfId="0" applyFont="1" applyFill="1" applyBorder="1" applyAlignment="1">
      <alignment horizontal="center" vertical="center" textRotation="255" wrapText="1"/>
    </xf>
    <xf numFmtId="0" fontId="12" fillId="15" borderId="5" xfId="0" applyFont="1" applyFill="1" applyBorder="1" applyAlignment="1">
      <alignment horizontal="center" vertical="center" textRotation="255" wrapText="1"/>
    </xf>
    <xf numFmtId="0" fontId="12" fillId="15" borderId="2" xfId="0" applyFont="1" applyFill="1" applyBorder="1" applyAlignment="1">
      <alignment horizontal="center" vertical="center" textRotation="255" wrapText="1"/>
    </xf>
    <xf numFmtId="0" fontId="7" fillId="3" borderId="43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5" xfId="0" applyFont="1" applyFill="1" applyBorder="1" applyAlignment="1" applyProtection="1">
      <alignment horizontal="center" vertical="center" wrapText="1"/>
    </xf>
    <xf numFmtId="0" fontId="7" fillId="3" borderId="50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22" xfId="0" applyFont="1" applyFill="1" applyBorder="1" applyAlignment="1" applyProtection="1">
      <alignment horizontal="center" vertical="center" wrapText="1"/>
    </xf>
    <xf numFmtId="0" fontId="7" fillId="3" borderId="52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54" xfId="0" applyFont="1" applyFill="1" applyBorder="1" applyAlignment="1" applyProtection="1">
      <alignment horizontal="center" vertical="center" wrapText="1"/>
    </xf>
    <xf numFmtId="0" fontId="7" fillId="3" borderId="55" xfId="0" applyFont="1" applyFill="1" applyBorder="1" applyAlignment="1" applyProtection="1">
      <alignment horizontal="center" vertical="center" wrapText="1"/>
    </xf>
    <xf numFmtId="0" fontId="7" fillId="3" borderId="56" xfId="0" applyFont="1" applyFill="1" applyBorder="1" applyAlignment="1" applyProtection="1">
      <alignment horizontal="center" vertical="center" wrapText="1"/>
    </xf>
    <xf numFmtId="0" fontId="7" fillId="4" borderId="52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54" xfId="0" applyFont="1" applyFill="1" applyBorder="1" applyAlignment="1" applyProtection="1">
      <alignment horizontal="center" vertical="center" wrapText="1"/>
    </xf>
    <xf numFmtId="0" fontId="7" fillId="4" borderId="55" xfId="0" applyFont="1" applyFill="1" applyBorder="1" applyAlignment="1" applyProtection="1">
      <alignment horizontal="center" vertical="center" wrapText="1"/>
    </xf>
    <xf numFmtId="0" fontId="7" fillId="4" borderId="56" xfId="0" applyFont="1" applyFill="1" applyBorder="1" applyAlignment="1" applyProtection="1">
      <alignment horizontal="center" vertical="center" wrapText="1"/>
    </xf>
    <xf numFmtId="0" fontId="7" fillId="5" borderId="43" xfId="0" applyFont="1" applyFill="1" applyBorder="1" applyAlignment="1" applyProtection="1">
      <alignment horizontal="center" vertical="center" wrapText="1"/>
    </xf>
    <xf numFmtId="0" fontId="7" fillId="5" borderId="44" xfId="0" applyFont="1" applyFill="1" applyBorder="1" applyAlignment="1" applyProtection="1">
      <alignment horizontal="center" vertical="center" wrapText="1"/>
    </xf>
    <xf numFmtId="0" fontId="7" fillId="5" borderId="45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22" xfId="0" applyFont="1" applyFill="1" applyBorder="1" applyAlignment="1" applyProtection="1">
      <alignment horizontal="center" vertical="center" wrapText="1"/>
    </xf>
    <xf numFmtId="0" fontId="7" fillId="5" borderId="52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54" xfId="0" applyFont="1" applyFill="1" applyBorder="1" applyAlignment="1" applyProtection="1">
      <alignment horizontal="center" vertical="center" wrapText="1"/>
    </xf>
    <xf numFmtId="0" fontId="7" fillId="5" borderId="55" xfId="0" applyFont="1" applyFill="1" applyBorder="1" applyAlignment="1" applyProtection="1">
      <alignment horizontal="center" vertical="center" wrapText="1"/>
    </xf>
    <xf numFmtId="0" fontId="7" fillId="5" borderId="56" xfId="0" applyFont="1" applyFill="1" applyBorder="1" applyAlignment="1" applyProtection="1">
      <alignment horizontal="center" vertical="center" wrapText="1"/>
    </xf>
    <xf numFmtId="0" fontId="24" fillId="12" borderId="12" xfId="0" applyFont="1" applyFill="1" applyBorder="1" applyAlignment="1">
      <alignment horizontal="center" vertical="center" wrapText="1"/>
    </xf>
    <xf numFmtId="0" fontId="24" fillId="12" borderId="13" xfId="0" applyFont="1" applyFill="1" applyBorder="1" applyAlignment="1">
      <alignment horizontal="center" vertical="center" wrapText="1"/>
    </xf>
    <xf numFmtId="0" fontId="24" fillId="12" borderId="19" xfId="0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4" borderId="45" xfId="0" applyFont="1" applyFill="1" applyBorder="1" applyAlignment="1" applyProtection="1">
      <alignment horizontal="center" vertical="center" wrapText="1"/>
    </xf>
    <xf numFmtId="0" fontId="7" fillId="4" borderId="50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22" xfId="0" applyFont="1" applyFill="1" applyBorder="1" applyAlignment="1" applyProtection="1">
      <alignment horizontal="center" vertical="center" wrapText="1"/>
    </xf>
    <xf numFmtId="0" fontId="17" fillId="8" borderId="12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7" fillId="2" borderId="43" xfId="0" applyFont="1" applyFill="1" applyBorder="1" applyAlignment="1" applyProtection="1">
      <alignment horizontal="center" vertical="center" wrapText="1"/>
    </xf>
    <xf numFmtId="0" fontId="7" fillId="2" borderId="44" xfId="0" applyFont="1" applyFill="1" applyBorder="1" applyAlignment="1" applyProtection="1">
      <alignment horizontal="center" vertical="center" wrapText="1"/>
    </xf>
    <xf numFmtId="0" fontId="7" fillId="2" borderId="45" xfId="0" applyFont="1" applyFill="1" applyBorder="1" applyAlignment="1" applyProtection="1">
      <alignment horizontal="center" vertical="center" wrapText="1"/>
    </xf>
    <xf numFmtId="0" fontId="7" fillId="2" borderId="5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52" xfId="0" applyFont="1" applyFill="1" applyBorder="1" applyAlignment="1" applyProtection="1">
      <alignment horizontal="center" vertical="center" wrapText="1"/>
    </xf>
    <xf numFmtId="0" fontId="7" fillId="2" borderId="54" xfId="0" applyFont="1" applyFill="1" applyBorder="1" applyAlignment="1" applyProtection="1">
      <alignment horizontal="center" vertical="center" wrapText="1"/>
    </xf>
    <xf numFmtId="0" fontId="7" fillId="2" borderId="55" xfId="0" applyFont="1" applyFill="1" applyBorder="1" applyAlignment="1" applyProtection="1">
      <alignment horizontal="center" vertical="center" wrapText="1"/>
    </xf>
    <xf numFmtId="0" fontId="7" fillId="2" borderId="56" xfId="0" applyFont="1" applyFill="1" applyBorder="1" applyAlignment="1" applyProtection="1">
      <alignment horizontal="center" vertical="center" wrapText="1"/>
    </xf>
    <xf numFmtId="0" fontId="26" fillId="11" borderId="12" xfId="0" applyFont="1" applyFill="1" applyBorder="1" applyAlignment="1">
      <alignment horizontal="center" vertical="center" wrapText="1"/>
    </xf>
    <xf numFmtId="0" fontId="26" fillId="11" borderId="13" xfId="0" applyFont="1" applyFill="1" applyBorder="1" applyAlignment="1">
      <alignment horizontal="center" vertical="center" wrapText="1"/>
    </xf>
    <xf numFmtId="0" fontId="26" fillId="11" borderId="19" xfId="0" applyFont="1" applyFill="1" applyBorder="1" applyAlignment="1">
      <alignment horizontal="center" vertical="center" wrapText="1"/>
    </xf>
    <xf numFmtId="0" fontId="7" fillId="6" borderId="52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6" borderId="54" xfId="0" applyFont="1" applyFill="1" applyBorder="1" applyAlignment="1" applyProtection="1">
      <alignment horizontal="center" vertical="center" wrapText="1"/>
    </xf>
    <xf numFmtId="0" fontId="7" fillId="6" borderId="55" xfId="0" applyFont="1" applyFill="1" applyBorder="1" applyAlignment="1" applyProtection="1">
      <alignment horizontal="center" vertical="center" wrapText="1"/>
    </xf>
    <xf numFmtId="0" fontId="7" fillId="6" borderId="56" xfId="0" applyFont="1" applyFill="1" applyBorder="1" applyAlignment="1" applyProtection="1">
      <alignment horizontal="center" vertical="center" wrapText="1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16" fillId="8" borderId="8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8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17" fillId="8" borderId="3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23" fillId="0" borderId="29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7" fillId="4" borderId="36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37" xfId="0" applyFont="1" applyFill="1" applyBorder="1" applyAlignment="1" applyProtection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4" borderId="13" xfId="0" applyFont="1" applyFill="1" applyBorder="1" applyAlignment="1">
      <alignment horizontal="center" vertical="center"/>
    </xf>
    <xf numFmtId="0" fontId="20" fillId="14" borderId="19" xfId="0" applyFont="1" applyFill="1" applyBorder="1" applyAlignment="1">
      <alignment horizontal="center" vertical="center"/>
    </xf>
    <xf numFmtId="0" fontId="19" fillId="8" borderId="12" xfId="0" applyFont="1" applyFill="1" applyBorder="1" applyAlignment="1">
      <alignment horizontal="center" wrapText="1"/>
    </xf>
    <xf numFmtId="0" fontId="19" fillId="8" borderId="13" xfId="0" applyFont="1" applyFill="1" applyBorder="1" applyAlignment="1">
      <alignment horizontal="center" wrapText="1"/>
    </xf>
    <xf numFmtId="0" fontId="19" fillId="8" borderId="19" xfId="0" applyFont="1" applyFill="1" applyBorder="1" applyAlignment="1">
      <alignment horizont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/>
    </xf>
    <xf numFmtId="0" fontId="18" fillId="13" borderId="13" xfId="0" applyFont="1" applyFill="1" applyBorder="1" applyAlignment="1">
      <alignment horizontal="center" vertical="center"/>
    </xf>
    <xf numFmtId="0" fontId="18" fillId="13" borderId="19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357909</xdr:colOff>
      <xdr:row>0</xdr:row>
      <xdr:rowOff>72735</xdr:rowOff>
    </xdr:from>
    <xdr:to>
      <xdr:col>3</xdr:col>
      <xdr:colOff>1333500</xdr:colOff>
      <xdr:row>2</xdr:row>
      <xdr:rowOff>398317</xdr:rowOff>
    </xdr:to>
    <xdr:pic>
      <xdr:nvPicPr>
        <xdr:cNvPr id="2" name="Imagen 1" descr="CSJ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909" y="72735"/>
          <a:ext cx="6482773" cy="13300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381001</xdr:colOff>
      <xdr:row>0</xdr:row>
      <xdr:rowOff>121228</xdr:rowOff>
    </xdr:from>
    <xdr:to>
      <xdr:col>14</xdr:col>
      <xdr:colOff>1177637</xdr:colOff>
      <xdr:row>2</xdr:row>
      <xdr:rowOff>311727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21387956" y="121228"/>
          <a:ext cx="4225636" cy="119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1143000</xdr:colOff>
          <xdr:row>4</xdr:row>
          <xdr:rowOff>180975</xdr:rowOff>
        </xdr:from>
        <xdr:to>
          <xdr:col>5</xdr:col>
          <xdr:colOff>619125</xdr:colOff>
          <xdr:row>4</xdr:row>
          <xdr:rowOff>428625</xdr:rowOff>
        </xdr:to>
        <xdr:sp macro="" textlink="">
          <xdr:nvSpPr>
            <xdr:cNvPr id="12289" name="Option 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MARQUE AQUÍ.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1162050</xdr:colOff>
          <xdr:row>4</xdr:row>
          <xdr:rowOff>114300</xdr:rowOff>
        </xdr:from>
        <xdr:to>
          <xdr:col>9</xdr:col>
          <xdr:colOff>533400</xdr:colOff>
          <xdr:row>4</xdr:row>
          <xdr:rowOff>485775</xdr:rowOff>
        </xdr:to>
        <xdr:sp macro="" textlink="">
          <xdr:nvSpPr>
            <xdr:cNvPr id="12290" name="Option 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MARQUE AQUÍ.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1047750</xdr:colOff>
          <xdr:row>4</xdr:row>
          <xdr:rowOff>171450</xdr:rowOff>
        </xdr:from>
        <xdr:to>
          <xdr:col>13</xdr:col>
          <xdr:colOff>523875</xdr:colOff>
          <xdr:row>4</xdr:row>
          <xdr:rowOff>419100</xdr:rowOff>
        </xdr:to>
        <xdr:sp macro="" textlink="">
          <xdr:nvSpPr>
            <xdr:cNvPr id="12291" name="Option 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MARQUE AQUÍ.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U97"/>
  <sheetViews>
    <sheetView tabSelected="1" zoomScale="55" zoomScaleNormal="55" workbookViewId="0">
      <selection activeCell="H48" sqref="H48"/>
    </sheetView>
  </sheetViews>
  <sheetFormatPr baseColWidth="10" defaultColWidth="9.140625" defaultRowHeight="12.75"/>
  <cols>
    <col min="1" max="1" width="9.85546875" customWidth="1"/>
    <col min="2" max="2" width="25.7109375" customWidth="1"/>
    <col min="3" max="3" width="47" customWidth="1"/>
    <col min="4" max="4" width="26.7109375" style="3" customWidth="1"/>
    <col min="5" max="5" width="25.7109375" customWidth="1"/>
    <col min="6" max="8" width="25.7109375" style="3" customWidth="1"/>
    <col min="9" max="15" width="25.7109375" customWidth="1"/>
  </cols>
  <sheetData>
    <row r="1" spans="1:21" ht="39.950000000000003" customHeight="1" thickBot="1">
      <c r="A1" s="152"/>
      <c r="B1" s="153"/>
      <c r="C1" s="153"/>
      <c r="D1" s="154"/>
      <c r="E1" s="234" t="s">
        <v>1</v>
      </c>
      <c r="F1" s="235"/>
      <c r="G1" s="235"/>
      <c r="H1" s="235"/>
      <c r="I1" s="235"/>
      <c r="J1" s="236"/>
      <c r="K1" s="228" t="s">
        <v>50</v>
      </c>
      <c r="L1" s="229"/>
      <c r="M1" s="219"/>
      <c r="N1" s="220"/>
      <c r="O1" s="221"/>
    </row>
    <row r="2" spans="1:21" ht="39.950000000000003" customHeight="1" thickBot="1">
      <c r="A2" s="155"/>
      <c r="B2" s="156"/>
      <c r="C2" s="156"/>
      <c r="D2" s="157"/>
      <c r="E2" s="234" t="s">
        <v>51</v>
      </c>
      <c r="F2" s="235"/>
      <c r="G2" s="235"/>
      <c r="H2" s="235"/>
      <c r="I2" s="235"/>
      <c r="J2" s="236"/>
      <c r="K2" s="230"/>
      <c r="L2" s="231"/>
      <c r="M2" s="222"/>
      <c r="N2" s="223"/>
      <c r="O2" s="224"/>
    </row>
    <row r="3" spans="1:21" ht="39.950000000000003" customHeight="1" thickBot="1">
      <c r="A3" s="158"/>
      <c r="B3" s="159"/>
      <c r="C3" s="159"/>
      <c r="D3" s="160"/>
      <c r="E3" s="234" t="s">
        <v>0</v>
      </c>
      <c r="F3" s="235"/>
      <c r="G3" s="235"/>
      <c r="H3" s="235"/>
      <c r="I3" s="235"/>
      <c r="J3" s="236"/>
      <c r="K3" s="232"/>
      <c r="L3" s="233"/>
      <c r="M3" s="225"/>
      <c r="N3" s="226"/>
      <c r="O3" s="227"/>
    </row>
    <row r="4" spans="1:21" ht="80.099999999999994" customHeight="1" thickBot="1">
      <c r="A4" s="255" t="s">
        <v>85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7"/>
    </row>
    <row r="5" spans="1:21" ht="45" customHeight="1" thickBot="1">
      <c r="A5" s="268" t="s">
        <v>19</v>
      </c>
      <c r="B5" s="269"/>
      <c r="C5" s="270"/>
      <c r="D5" s="216"/>
      <c r="E5" s="217"/>
      <c r="F5" s="217"/>
      <c r="G5" s="218"/>
      <c r="H5" s="216"/>
      <c r="I5" s="217"/>
      <c r="J5" s="217"/>
      <c r="K5" s="218"/>
      <c r="L5" s="216"/>
      <c r="M5" s="217"/>
      <c r="N5" s="217"/>
      <c r="O5" s="218"/>
    </row>
    <row r="6" spans="1:21" ht="45" customHeight="1" thickBot="1">
      <c r="A6" s="271"/>
      <c r="B6" s="269"/>
      <c r="C6" s="270"/>
      <c r="D6" s="213" t="s">
        <v>82</v>
      </c>
      <c r="E6" s="214"/>
      <c r="F6" s="214"/>
      <c r="G6" s="215"/>
      <c r="H6" s="213" t="s">
        <v>83</v>
      </c>
      <c r="I6" s="214"/>
      <c r="J6" s="214"/>
      <c r="K6" s="215"/>
      <c r="L6" s="213" t="s">
        <v>84</v>
      </c>
      <c r="M6" s="214"/>
      <c r="N6" s="214"/>
      <c r="O6" s="215"/>
    </row>
    <row r="7" spans="1:21" s="1" customFormat="1" ht="35.1" customHeight="1" thickBot="1">
      <c r="A7" s="272"/>
      <c r="B7" s="273"/>
      <c r="C7" s="274"/>
      <c r="D7" s="104" t="s">
        <v>21</v>
      </c>
      <c r="E7" s="275"/>
      <c r="F7" s="163"/>
      <c r="G7" s="163"/>
      <c r="H7" s="163"/>
      <c r="I7" s="163"/>
      <c r="J7" s="163"/>
      <c r="K7" s="163"/>
      <c r="L7" s="163"/>
      <c r="M7" s="163"/>
      <c r="N7" s="163"/>
      <c r="O7" s="276"/>
    </row>
    <row r="8" spans="1:21" s="1" customFormat="1" ht="35.1" customHeight="1" thickBot="1">
      <c r="A8" s="277" t="s">
        <v>79</v>
      </c>
      <c r="B8" s="278"/>
      <c r="C8" s="278"/>
      <c r="D8" s="280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7"/>
    </row>
    <row r="9" spans="1:21" s="1" customFormat="1" ht="35.1" customHeight="1" thickBot="1">
      <c r="A9" s="243" t="s">
        <v>80</v>
      </c>
      <c r="B9" s="244"/>
      <c r="C9" s="244"/>
      <c r="D9" s="267"/>
      <c r="E9" s="129"/>
      <c r="F9" s="129"/>
      <c r="G9" s="129"/>
      <c r="H9" s="129"/>
      <c r="I9" s="129"/>
      <c r="J9" s="129"/>
      <c r="K9" s="281"/>
      <c r="L9" s="129"/>
      <c r="M9" s="129"/>
      <c r="N9" s="129"/>
      <c r="O9" s="130"/>
    </row>
    <row r="10" spans="1:21" s="1" customFormat="1" ht="35.1" customHeight="1" thickBot="1">
      <c r="A10" s="268" t="s">
        <v>9</v>
      </c>
      <c r="B10" s="279"/>
      <c r="C10" s="279"/>
      <c r="D10" s="267"/>
      <c r="E10" s="129"/>
      <c r="F10" s="129"/>
      <c r="G10" s="129"/>
      <c r="H10" s="129"/>
      <c r="I10" s="129"/>
      <c r="J10" s="130"/>
      <c r="K10" s="105" t="s">
        <v>46</v>
      </c>
      <c r="L10" s="264"/>
      <c r="M10" s="265"/>
      <c r="N10" s="265"/>
      <c r="O10" s="266"/>
    </row>
    <row r="11" spans="1:21" s="1" customFormat="1" ht="35.1" customHeight="1" thickBot="1">
      <c r="A11" s="243" t="s">
        <v>81</v>
      </c>
      <c r="B11" s="244"/>
      <c r="C11" s="244"/>
      <c r="D11" s="161"/>
      <c r="E11" s="162"/>
      <c r="F11" s="162"/>
      <c r="G11" s="162"/>
      <c r="H11" s="162"/>
      <c r="I11" s="162"/>
      <c r="J11" s="162"/>
      <c r="K11" s="163"/>
      <c r="L11" s="162"/>
      <c r="M11" s="162"/>
      <c r="N11" s="162"/>
      <c r="O11" s="164"/>
    </row>
    <row r="12" spans="1:21" s="1" customFormat="1" ht="50.1" hidden="1" customHeight="1" thickBot="1">
      <c r="A12" s="165" t="s">
        <v>42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7"/>
      <c r="M12" s="167"/>
      <c r="N12" s="167"/>
      <c r="O12" s="168"/>
    </row>
    <row r="13" spans="1:21" s="1" customFormat="1" ht="35.1" hidden="1" customHeight="1" thickTop="1" thickBot="1">
      <c r="A13" s="245" t="s">
        <v>37</v>
      </c>
      <c r="B13" s="246"/>
      <c r="C13" s="247"/>
      <c r="D13" s="31" t="s">
        <v>18</v>
      </c>
      <c r="E13" s="32"/>
      <c r="F13" s="33" t="s">
        <v>31</v>
      </c>
      <c r="G13" s="33" t="s">
        <v>29</v>
      </c>
      <c r="H13" s="34" t="s">
        <v>30</v>
      </c>
      <c r="I13" s="35" t="s">
        <v>32</v>
      </c>
      <c r="J13" s="33" t="s">
        <v>27</v>
      </c>
      <c r="K13" s="36" t="s">
        <v>28</v>
      </c>
      <c r="L13" s="176"/>
      <c r="M13" s="176"/>
      <c r="N13" s="176"/>
      <c r="O13" s="177"/>
    </row>
    <row r="14" spans="1:21" ht="35.1" hidden="1" customHeight="1" thickBot="1">
      <c r="A14" s="248"/>
      <c r="B14" s="249"/>
      <c r="C14" s="250"/>
      <c r="D14" s="37">
        <f>SUM(F14:K14)</f>
        <v>0</v>
      </c>
      <c r="E14" s="38"/>
      <c r="F14" s="39">
        <f>COUNTIFS(F45:F94,VALIDACIONES!E3,PROPUESTA!G45:G94,VALIDACIONES!G3)</f>
        <v>0</v>
      </c>
      <c r="G14" s="39">
        <f>COUNTIFS(F45:F94,VALIDACIONES!E4,PROPUESTA!G45:G94,VALIDACIONES!G3)</f>
        <v>0</v>
      </c>
      <c r="H14" s="39">
        <f>COUNTIFS(F45:F94,VALIDACIONES!E5,PROPUESTA!G45:G94,VALIDACIONES!G3)</f>
        <v>0</v>
      </c>
      <c r="I14" s="39">
        <f>COUNTIFS(F45:F94,VALIDACIONES!E6,PROPUESTA!G45:G94,VALIDACIONES!G3)</f>
        <v>0</v>
      </c>
      <c r="J14" s="39">
        <f>COUNTIFS(F45:F94,VALIDACIONES!E7,PROPUESTA!G45:G94,VALIDACIONES!G3)</f>
        <v>0</v>
      </c>
      <c r="K14" s="40">
        <f>COUNTIFS(F45:F94,VALIDACIONES!E8,PROPUESTA!G45:G94,VALIDACIONES!G3)</f>
        <v>0</v>
      </c>
      <c r="L14" s="178"/>
      <c r="M14" s="178"/>
      <c r="N14" s="178"/>
      <c r="O14" s="179"/>
    </row>
    <row r="15" spans="1:21" ht="35.1" hidden="1" customHeight="1" thickBot="1">
      <c r="A15" s="251" t="s">
        <v>38</v>
      </c>
      <c r="B15" s="113"/>
      <c r="C15" s="114"/>
      <c r="D15" s="41" t="s">
        <v>10</v>
      </c>
      <c r="E15" s="42" t="s">
        <v>11</v>
      </c>
      <c r="F15" s="41" t="s">
        <v>12</v>
      </c>
      <c r="G15" s="43" t="s">
        <v>13</v>
      </c>
      <c r="H15" s="41" t="s">
        <v>14</v>
      </c>
      <c r="I15" s="41" t="s">
        <v>15</v>
      </c>
      <c r="J15" s="43" t="s">
        <v>35</v>
      </c>
      <c r="K15" s="44" t="s">
        <v>36</v>
      </c>
      <c r="L15" s="178"/>
      <c r="M15" s="178"/>
      <c r="N15" s="178"/>
      <c r="O15" s="179"/>
    </row>
    <row r="16" spans="1:21" ht="35.1" hidden="1" customHeight="1" thickBot="1">
      <c r="A16" s="252"/>
      <c r="B16" s="253"/>
      <c r="C16" s="254"/>
      <c r="D16" s="45">
        <f>SUMIFS(H45:H94,G45:G94,VALIDACIONES!G3)</f>
        <v>0</v>
      </c>
      <c r="E16" s="46">
        <f>SUMIFS(I45:I94,G45:G94,VALIDACIONES!G3)</f>
        <v>0</v>
      </c>
      <c r="F16" s="47">
        <f>SUMIFS(J45:J94,G45:G94,VALIDACIONES!G3)</f>
        <v>0</v>
      </c>
      <c r="G16" s="47">
        <f>SUMIFS(K45:K94,G45:G94,VALIDACIONES!G3)</f>
        <v>0</v>
      </c>
      <c r="H16" s="47">
        <f>SUMIFS(L45:L94,G45:G94,VALIDACIONES!G3)</f>
        <v>0</v>
      </c>
      <c r="I16" s="47">
        <f>SUMIFS(M45:M94,G45:G94,VALIDACIONES!G3)</f>
        <v>0</v>
      </c>
      <c r="J16" s="47">
        <f>SUMIFS(N45:N94,G45:G94,VALIDACIONES!G3)</f>
        <v>0</v>
      </c>
      <c r="K16" s="48">
        <f>SUMIFS(O45:O94,G45:G94,VALIDACIONES!G3)</f>
        <v>0</v>
      </c>
      <c r="L16" s="178"/>
      <c r="M16" s="178"/>
      <c r="N16" s="178"/>
      <c r="O16" s="179"/>
      <c r="Q16" s="169"/>
      <c r="R16" s="169"/>
      <c r="S16" s="169"/>
      <c r="T16" s="169"/>
      <c r="U16" s="169"/>
    </row>
    <row r="17" spans="1:15" s="1" customFormat="1" ht="35.1" hidden="1" customHeight="1" thickTop="1" thickBot="1">
      <c r="A17" s="170" t="s">
        <v>60</v>
      </c>
      <c r="B17" s="171"/>
      <c r="C17" s="172"/>
      <c r="D17" s="49" t="s">
        <v>68</v>
      </c>
      <c r="E17" s="50"/>
      <c r="F17" s="51" t="s">
        <v>31</v>
      </c>
      <c r="G17" s="51" t="s">
        <v>29</v>
      </c>
      <c r="H17" s="51" t="s">
        <v>30</v>
      </c>
      <c r="I17" s="52" t="s">
        <v>32</v>
      </c>
      <c r="J17" s="51" t="s">
        <v>27</v>
      </c>
      <c r="K17" s="53" t="s">
        <v>28</v>
      </c>
      <c r="L17" s="178"/>
      <c r="M17" s="178"/>
      <c r="N17" s="178"/>
      <c r="O17" s="179"/>
    </row>
    <row r="18" spans="1:15" ht="35.1" hidden="1" customHeight="1" thickBot="1">
      <c r="A18" s="173"/>
      <c r="B18" s="174"/>
      <c r="C18" s="175"/>
      <c r="D18" s="54">
        <f>SUM(F18:K18)</f>
        <v>0</v>
      </c>
      <c r="E18" s="55"/>
      <c r="F18" s="56">
        <f>COUNTIFS(F45:F94,VALIDACIONES!E3,G45:G94,VALIDACIONES!G4)</f>
        <v>0</v>
      </c>
      <c r="G18" s="57">
        <f>COUNTIFS(F45:F94,VALIDACIONES!E4,PROPUESTA!G45:G94,VALIDACIONES!G4)</f>
        <v>0</v>
      </c>
      <c r="H18" s="57">
        <f>COUNTIFS(F45:F94,VALIDACIONES!E5,PROPUESTA!G45:G94,VALIDACIONES!G4)</f>
        <v>0</v>
      </c>
      <c r="I18" s="56">
        <f>COUNTIFS(F45:F94,VALIDACIONES!E6,PROPUESTA!G45:G94,VALIDACIONES!G4)</f>
        <v>0</v>
      </c>
      <c r="J18" s="57">
        <f>COUNTIFS(F45:F94,VALIDACIONES!E7,PROPUESTA!G45:G94,VALIDACIONES!G4)</f>
        <v>0</v>
      </c>
      <c r="K18" s="58">
        <f>COUNTIFS(F45:F94,VALIDACIONES!E8,PROPUESTA!G45:G94,VALIDACIONES!G4)</f>
        <v>0</v>
      </c>
      <c r="L18" s="178"/>
      <c r="M18" s="178"/>
      <c r="N18" s="178"/>
      <c r="O18" s="179"/>
    </row>
    <row r="19" spans="1:15" ht="35.1" hidden="1" customHeight="1" thickBot="1">
      <c r="A19" s="258" t="s">
        <v>61</v>
      </c>
      <c r="B19" s="259"/>
      <c r="C19" s="260"/>
      <c r="D19" s="59" t="s">
        <v>10</v>
      </c>
      <c r="E19" s="60" t="s">
        <v>11</v>
      </c>
      <c r="F19" s="59" t="s">
        <v>12</v>
      </c>
      <c r="G19" s="59" t="s">
        <v>13</v>
      </c>
      <c r="H19" s="59" t="s">
        <v>14</v>
      </c>
      <c r="I19" s="59" t="s">
        <v>15</v>
      </c>
      <c r="J19" s="61" t="s">
        <v>35</v>
      </c>
      <c r="K19" s="62" t="s">
        <v>36</v>
      </c>
      <c r="L19" s="178"/>
      <c r="M19" s="178"/>
      <c r="N19" s="178"/>
      <c r="O19" s="179"/>
    </row>
    <row r="20" spans="1:15" ht="35.1" hidden="1" customHeight="1" thickBot="1">
      <c r="A20" s="261"/>
      <c r="B20" s="262"/>
      <c r="C20" s="263"/>
      <c r="D20" s="47">
        <f>SUMIFS(H45:H94,G45:G94,VALIDACIONES!G4)</f>
        <v>0</v>
      </c>
      <c r="E20" s="46">
        <f>SUMIFS(I45:I94,G45:G94,VALIDACIONES!G4)</f>
        <v>0</v>
      </c>
      <c r="F20" s="47">
        <f>SUMIFS(J45:J94,G45:G94,VALIDACIONES!G4)</f>
        <v>0</v>
      </c>
      <c r="G20" s="47">
        <f>SUMIFS(K45:K94,G45:G94,VALIDACIONES!G4)</f>
        <v>0</v>
      </c>
      <c r="H20" s="47">
        <f>SUMIFS(L45:L94,G45:G94,VALIDACIONES!G4)</f>
        <v>0</v>
      </c>
      <c r="I20" s="47">
        <f>SUMIFS(M45:M94,G45:G94,VALIDACIONES!G4)</f>
        <v>0</v>
      </c>
      <c r="J20" s="47">
        <f>SUMIFS(N45:N94,G45:G94,VALIDACIONES!G4)</f>
        <v>0</v>
      </c>
      <c r="K20" s="48">
        <f>SUMIFS(O45:O94,G45:G94,VALIDACIONES!G4)</f>
        <v>0</v>
      </c>
      <c r="L20" s="178"/>
      <c r="M20" s="178"/>
      <c r="N20" s="178"/>
      <c r="O20" s="179"/>
    </row>
    <row r="21" spans="1:15" s="1" customFormat="1" ht="35.1" hidden="1" customHeight="1" thickTop="1" thickBot="1">
      <c r="A21" s="183" t="s">
        <v>62</v>
      </c>
      <c r="B21" s="184"/>
      <c r="C21" s="185"/>
      <c r="D21" s="63" t="s">
        <v>69</v>
      </c>
      <c r="E21" s="64"/>
      <c r="F21" s="65" t="s">
        <v>31</v>
      </c>
      <c r="G21" s="66" t="s">
        <v>29</v>
      </c>
      <c r="H21" s="66" t="s">
        <v>30</v>
      </c>
      <c r="I21" s="67" t="s">
        <v>32</v>
      </c>
      <c r="J21" s="66" t="s">
        <v>27</v>
      </c>
      <c r="K21" s="68" t="s">
        <v>28</v>
      </c>
      <c r="L21" s="178"/>
      <c r="M21" s="178"/>
      <c r="N21" s="178"/>
      <c r="O21" s="179"/>
    </row>
    <row r="22" spans="1:15" ht="35.1" hidden="1" customHeight="1" thickBot="1">
      <c r="A22" s="186"/>
      <c r="B22" s="187"/>
      <c r="C22" s="188"/>
      <c r="D22" s="69">
        <f>SUM(F22:K22)</f>
        <v>0</v>
      </c>
      <c r="E22" s="70"/>
      <c r="F22" s="71">
        <f>COUNTIFS(F45:F94,VALIDACIONES!E3,PROPUESTA!G45:G94,VALIDACIONES!G5)</f>
        <v>0</v>
      </c>
      <c r="G22" s="39">
        <f>COUNTIFS(F45:F94,VALIDACIONES!E4,PROPUESTA!G45:G94,VALIDACIONES!G5)</f>
        <v>0</v>
      </c>
      <c r="H22" s="39">
        <f>COUNTIFS(F45:F94,VALIDACIONES!E5,PROPUESTA!G45:G94,VALIDACIONES!G5)</f>
        <v>0</v>
      </c>
      <c r="I22" s="71">
        <f>COUNTIFS(F45:F94,VALIDACIONES!E6,PROPUESTA!G45:G94,VALIDACIONES!G5)</f>
        <v>0</v>
      </c>
      <c r="J22" s="39">
        <f>COUNTIFS(F45:F94,VALIDACIONES!E7,PROPUESTA!G45:G94,VALIDACIONES!G5)</f>
        <v>0</v>
      </c>
      <c r="K22" s="40">
        <f>COUNTIFS(F45:F94,VALIDACIONES!E8,PROPUESTA!G45:G94,VALIDACIONES!G5)</f>
        <v>0</v>
      </c>
      <c r="L22" s="178"/>
      <c r="M22" s="178"/>
      <c r="N22" s="178"/>
      <c r="O22" s="179"/>
    </row>
    <row r="23" spans="1:15" ht="35.1" hidden="1" customHeight="1" thickBot="1">
      <c r="A23" s="189" t="s">
        <v>63</v>
      </c>
      <c r="B23" s="190"/>
      <c r="C23" s="191"/>
      <c r="D23" s="72" t="s">
        <v>10</v>
      </c>
      <c r="E23" s="73" t="s">
        <v>11</v>
      </c>
      <c r="F23" s="72" t="s">
        <v>12</v>
      </c>
      <c r="G23" s="72" t="s">
        <v>13</v>
      </c>
      <c r="H23" s="72" t="s">
        <v>14</v>
      </c>
      <c r="I23" s="72" t="s">
        <v>15</v>
      </c>
      <c r="J23" s="74" t="s">
        <v>35</v>
      </c>
      <c r="K23" s="75" t="s">
        <v>36</v>
      </c>
      <c r="L23" s="178"/>
      <c r="M23" s="178"/>
      <c r="N23" s="178"/>
      <c r="O23" s="179"/>
    </row>
    <row r="24" spans="1:15" ht="35.1" hidden="1" customHeight="1" thickBot="1">
      <c r="A24" s="192"/>
      <c r="B24" s="193"/>
      <c r="C24" s="194"/>
      <c r="D24" s="47">
        <f>SUMIFS(H45:H94,G45:G94,VALIDACIONES!G5)</f>
        <v>0</v>
      </c>
      <c r="E24" s="46">
        <f>SUMIFS(I45:I94,G45:G94,VALIDACIONES!G5)</f>
        <v>0</v>
      </c>
      <c r="F24" s="47">
        <f>SUMIFS(J45:J94,G45:G94,VALIDACIONES!G5)</f>
        <v>0</v>
      </c>
      <c r="G24" s="47">
        <f>SUMIFS(PROPUESTA!K45:K94,PROPUESTA!G45:G94,VALIDACIONES!G5)</f>
        <v>0</v>
      </c>
      <c r="H24" s="47">
        <f>SUMIFS(L45:L94,G45:G94,VALIDACIONES!G5)</f>
        <v>0</v>
      </c>
      <c r="I24" s="47">
        <f>SUMIFS(M45:M94,G45:G94,VALIDACIONES!G5)</f>
        <v>0</v>
      </c>
      <c r="J24" s="47">
        <f>SUMIFS(N45:N94,G45:G94,VALIDACIONES!G5)</f>
        <v>0</v>
      </c>
      <c r="K24" s="48">
        <f>SUMIFS(O45:O94,G45:G94,VALIDACIONES!G5)</f>
        <v>0</v>
      </c>
      <c r="L24" s="178"/>
      <c r="M24" s="178"/>
      <c r="N24" s="178"/>
      <c r="O24" s="179"/>
    </row>
    <row r="25" spans="1:15" s="1" customFormat="1" ht="35.1" hidden="1" customHeight="1" thickTop="1" thickBot="1">
      <c r="A25" s="237" t="s">
        <v>64</v>
      </c>
      <c r="B25" s="238"/>
      <c r="C25" s="239"/>
      <c r="D25" s="76" t="s">
        <v>70</v>
      </c>
      <c r="E25" s="77"/>
      <c r="F25" s="78" t="s">
        <v>31</v>
      </c>
      <c r="G25" s="78" t="s">
        <v>29</v>
      </c>
      <c r="H25" s="78" t="s">
        <v>30</v>
      </c>
      <c r="I25" s="79" t="s">
        <v>32</v>
      </c>
      <c r="J25" s="78" t="s">
        <v>27</v>
      </c>
      <c r="K25" s="80" t="s">
        <v>28</v>
      </c>
      <c r="L25" s="178"/>
      <c r="M25" s="178"/>
      <c r="N25" s="178"/>
      <c r="O25" s="179"/>
    </row>
    <row r="26" spans="1:15" ht="35.1" hidden="1" customHeight="1" thickBot="1">
      <c r="A26" s="240"/>
      <c r="B26" s="241"/>
      <c r="C26" s="242"/>
      <c r="D26" s="81">
        <f>SUM(F26:K26)</f>
        <v>0</v>
      </c>
      <c r="E26" s="82"/>
      <c r="F26" s="71">
        <f>COUNTIFS(F45:F94,VALIDACIONES!E3,PROPUESTA!G45:G94,VALIDACIONES!G6)</f>
        <v>0</v>
      </c>
      <c r="G26" s="39">
        <f>COUNTIFS(F45:F94,VALIDACIONES!E4,PROPUESTA!G45:G94,VALIDACIONES!G6)</f>
        <v>0</v>
      </c>
      <c r="H26" s="39">
        <f>COUNTIFS(F45:F94,VALIDACIONES!E5,PROPUESTA!G45:G94,VALIDACIONES!G6)</f>
        <v>0</v>
      </c>
      <c r="I26" s="71">
        <f>COUNTIFS(F45:F94,VALIDACIONES!E6,PROPUESTA!G45:G94,VALIDACIONES!G6)</f>
        <v>0</v>
      </c>
      <c r="J26" s="39">
        <f>COUNTIFS(F45:F94,VALIDACIONES!E7,PROPUESTA!G45:G94,VALIDACIONES!G6)</f>
        <v>0</v>
      </c>
      <c r="K26" s="40">
        <f>COUNTIFS(PROPUESTA!F45:F94,VALIDACIONES!E8,PROPUESTA!G45:G94,VALIDACIONES!G6)</f>
        <v>0</v>
      </c>
      <c r="L26" s="178"/>
      <c r="M26" s="178"/>
      <c r="N26" s="178"/>
      <c r="O26" s="179"/>
    </row>
    <row r="27" spans="1:15" ht="35.1" hidden="1" customHeight="1" thickBot="1">
      <c r="A27" s="195" t="s">
        <v>65</v>
      </c>
      <c r="B27" s="196"/>
      <c r="C27" s="197"/>
      <c r="D27" s="83" t="s">
        <v>10</v>
      </c>
      <c r="E27" s="84" t="s">
        <v>11</v>
      </c>
      <c r="F27" s="83" t="s">
        <v>12</v>
      </c>
      <c r="G27" s="83" t="s">
        <v>13</v>
      </c>
      <c r="H27" s="83" t="s">
        <v>14</v>
      </c>
      <c r="I27" s="83" t="s">
        <v>15</v>
      </c>
      <c r="J27" s="85" t="s">
        <v>35</v>
      </c>
      <c r="K27" s="86" t="s">
        <v>36</v>
      </c>
      <c r="L27" s="178"/>
      <c r="M27" s="178"/>
      <c r="N27" s="178"/>
      <c r="O27" s="179"/>
    </row>
    <row r="28" spans="1:15" ht="35.1" hidden="1" customHeight="1" thickBot="1">
      <c r="A28" s="198"/>
      <c r="B28" s="199"/>
      <c r="C28" s="200"/>
      <c r="D28" s="47">
        <f>SUMIFS(H45:H94,G45:G94,VALIDACIONES!G6)</f>
        <v>0</v>
      </c>
      <c r="E28" s="46">
        <f>SUMIFS(I45:I94,G45:G94,VALIDACIONES!G6)</f>
        <v>0</v>
      </c>
      <c r="F28" s="47">
        <f>SUMIFS(J45:J94,G45:G94,VALIDACIONES!G6)</f>
        <v>0</v>
      </c>
      <c r="G28" s="47">
        <f>SUMIFS(K45:K94,G45:G94,VALIDACIONES!G6)</f>
        <v>0</v>
      </c>
      <c r="H28" s="47">
        <f>SUMIFS(L45:L94,G45:G94,VALIDACIONES!G6)</f>
        <v>0</v>
      </c>
      <c r="I28" s="47">
        <f>SUMIFS(M45:M94,G45:G94,VALIDACIONES!G6)</f>
        <v>0</v>
      </c>
      <c r="J28" s="47">
        <f>SUMIFS(N45:N94,G45:G94,VALIDACIONES!G6)</f>
        <v>0</v>
      </c>
      <c r="K28" s="48">
        <f>SUMIFS(O45:O94,G45:G94,VALIDACIONES!G6)</f>
        <v>0</v>
      </c>
      <c r="L28" s="178"/>
      <c r="M28" s="178"/>
      <c r="N28" s="178"/>
      <c r="O28" s="179"/>
    </row>
    <row r="29" spans="1:15" s="1" customFormat="1" ht="35.1" hidden="1" customHeight="1" thickTop="1" thickBot="1">
      <c r="A29" s="201" t="s">
        <v>66</v>
      </c>
      <c r="B29" s="202"/>
      <c r="C29" s="203"/>
      <c r="D29" s="87" t="s">
        <v>71</v>
      </c>
      <c r="E29" s="88"/>
      <c r="F29" s="89" t="s">
        <v>31</v>
      </c>
      <c r="G29" s="89" t="s">
        <v>29</v>
      </c>
      <c r="H29" s="89" t="s">
        <v>30</v>
      </c>
      <c r="I29" s="90" t="s">
        <v>32</v>
      </c>
      <c r="J29" s="89" t="s">
        <v>27</v>
      </c>
      <c r="K29" s="91" t="s">
        <v>28</v>
      </c>
      <c r="L29" s="178"/>
      <c r="M29" s="178"/>
      <c r="N29" s="178"/>
      <c r="O29" s="179"/>
    </row>
    <row r="30" spans="1:15" ht="35.1" hidden="1" customHeight="1" thickBot="1">
      <c r="A30" s="204"/>
      <c r="B30" s="205"/>
      <c r="C30" s="206"/>
      <c r="D30" s="69">
        <f>SUM(F30:K30)</f>
        <v>0</v>
      </c>
      <c r="E30" s="70"/>
      <c r="F30" s="71">
        <f>COUNTIFS(F45:F94,VALIDACIONES!E3,PROPUESTA!G45:G94,VALIDACIONES!G7)</f>
        <v>0</v>
      </c>
      <c r="G30" s="39">
        <f>COUNTIFS(F45:F94,VALIDACIONES!E4,PROPUESTA!G45:G94,VALIDACIONES!G7)</f>
        <v>0</v>
      </c>
      <c r="H30" s="39">
        <f>COUNTIFS(F45:F94,VALIDACIONES!E5,PROPUESTA!G45:G94,VALIDACIONES!G7)</f>
        <v>0</v>
      </c>
      <c r="I30" s="71">
        <f>COUNTIFS(F45:F94,VALIDACIONES!E6,PROPUESTA!G45:G94,VALIDACIONES!G7)</f>
        <v>0</v>
      </c>
      <c r="J30" s="39">
        <f>COUNTIFS(F45:F94,VALIDACIONES!E7,PROPUESTA!G45:G94,VALIDACIONES!G7)</f>
        <v>0</v>
      </c>
      <c r="K30" s="40">
        <f>COUNTIFS(F45:F94,VALIDACIONES!E8,PROPUESTA!G45:G94,VALIDACIONES!G7)</f>
        <v>0</v>
      </c>
      <c r="L30" s="178"/>
      <c r="M30" s="178"/>
      <c r="N30" s="178"/>
      <c r="O30" s="179"/>
    </row>
    <row r="31" spans="1:15" ht="35.1" hidden="1" customHeight="1" thickBot="1">
      <c r="A31" s="207" t="s">
        <v>67</v>
      </c>
      <c r="B31" s="208"/>
      <c r="C31" s="209"/>
      <c r="D31" s="92" t="s">
        <v>10</v>
      </c>
      <c r="E31" s="93" t="s">
        <v>11</v>
      </c>
      <c r="F31" s="92" t="s">
        <v>12</v>
      </c>
      <c r="G31" s="92" t="s">
        <v>13</v>
      </c>
      <c r="H31" s="92" t="s">
        <v>14</v>
      </c>
      <c r="I31" s="92" t="s">
        <v>15</v>
      </c>
      <c r="J31" s="94" t="s">
        <v>35</v>
      </c>
      <c r="K31" s="95" t="s">
        <v>36</v>
      </c>
      <c r="L31" s="178"/>
      <c r="M31" s="178"/>
      <c r="N31" s="178"/>
      <c r="O31" s="179"/>
    </row>
    <row r="32" spans="1:15" ht="35.1" hidden="1" customHeight="1" thickBot="1">
      <c r="A32" s="210"/>
      <c r="B32" s="211"/>
      <c r="C32" s="212"/>
      <c r="D32" s="45">
        <f>SUMIFS(H45:H94,G45:G94,VALIDACIONES!G7)</f>
        <v>0</v>
      </c>
      <c r="E32" s="46">
        <f>SUMIFS(I45:I94,G45:G94,VALIDACIONES!G7)</f>
        <v>0</v>
      </c>
      <c r="F32" s="47">
        <f>SUMIFS(J45:J94,G45:G94,VALIDACIONES!G7)</f>
        <v>0</v>
      </c>
      <c r="G32" s="47">
        <f>SUMIFS(K45:K94,G45:G94,VALIDACIONES!G7)</f>
        <v>0</v>
      </c>
      <c r="H32" s="47">
        <f>SUMIFS(L45:L94,G45:G94,VALIDACIONES!G7)</f>
        <v>0</v>
      </c>
      <c r="I32" s="47">
        <f>SUMIFS(M45:M94,G45:G94,VALIDACIONES!G7)</f>
        <v>0</v>
      </c>
      <c r="J32" s="47">
        <f>SUMIFS(N45:N94,G45:G94,VALIDACIONES!G7)</f>
        <v>0</v>
      </c>
      <c r="K32" s="48">
        <f>SUMIFS(O45:O94,G45:G94,VALIDACIONES!G7)</f>
        <v>0</v>
      </c>
      <c r="L32" s="178"/>
      <c r="M32" s="178"/>
      <c r="N32" s="178"/>
      <c r="O32" s="179"/>
    </row>
    <row r="33" spans="1:15" s="4" customFormat="1" ht="35.1" hidden="1" customHeight="1" thickTop="1" thickBot="1">
      <c r="A33" s="112" t="s">
        <v>39</v>
      </c>
      <c r="B33" s="113"/>
      <c r="C33" s="114"/>
      <c r="D33" s="96">
        <f>SUM(D14,D18,D22,D26,D30)</f>
        <v>0</v>
      </c>
      <c r="E33" s="97"/>
      <c r="F33" s="97">
        <f t="shared" ref="F33:K33" si="0">SUM(F14,F18,F22,F26,F30)</f>
        <v>0</v>
      </c>
      <c r="G33" s="98">
        <f t="shared" si="0"/>
        <v>0</v>
      </c>
      <c r="H33" s="98">
        <f t="shared" si="0"/>
        <v>0</v>
      </c>
      <c r="I33" s="98">
        <f t="shared" si="0"/>
        <v>0</v>
      </c>
      <c r="J33" s="98">
        <f t="shared" si="0"/>
        <v>0</v>
      </c>
      <c r="K33" s="98">
        <f t="shared" si="0"/>
        <v>0</v>
      </c>
      <c r="L33" s="180"/>
      <c r="M33" s="178"/>
      <c r="N33" s="178"/>
      <c r="O33" s="179"/>
    </row>
    <row r="34" spans="1:15" s="4" customFormat="1" ht="35.1" hidden="1" customHeight="1" thickTop="1">
      <c r="A34" s="137" t="s">
        <v>72</v>
      </c>
      <c r="B34" s="138"/>
      <c r="C34" s="139"/>
      <c r="D34" s="140">
        <f>SUM(D16:K16)</f>
        <v>0</v>
      </c>
      <c r="E34" s="141"/>
      <c r="F34" s="141"/>
      <c r="G34" s="141"/>
      <c r="H34" s="141"/>
      <c r="I34" s="141"/>
      <c r="J34" s="141"/>
      <c r="K34" s="142"/>
      <c r="L34" s="178"/>
      <c r="M34" s="178"/>
      <c r="N34" s="178"/>
      <c r="O34" s="179"/>
    </row>
    <row r="35" spans="1:15" s="4" customFormat="1" ht="35.1" hidden="1" customHeight="1">
      <c r="A35" s="143" t="s">
        <v>73</v>
      </c>
      <c r="B35" s="144"/>
      <c r="C35" s="145"/>
      <c r="D35" s="146">
        <f>SUM(D20:K20)</f>
        <v>0</v>
      </c>
      <c r="E35" s="147"/>
      <c r="F35" s="147"/>
      <c r="G35" s="147"/>
      <c r="H35" s="147"/>
      <c r="I35" s="147"/>
      <c r="J35" s="147"/>
      <c r="K35" s="148"/>
      <c r="L35" s="178"/>
      <c r="M35" s="178"/>
      <c r="N35" s="178"/>
      <c r="O35" s="179"/>
    </row>
    <row r="36" spans="1:15" s="4" customFormat="1" ht="35.1" hidden="1" customHeight="1">
      <c r="A36" s="149" t="s">
        <v>74</v>
      </c>
      <c r="B36" s="150"/>
      <c r="C36" s="151"/>
      <c r="D36" s="146">
        <f>SUM(D24:K24)</f>
        <v>0</v>
      </c>
      <c r="E36" s="147"/>
      <c r="F36" s="147"/>
      <c r="G36" s="147"/>
      <c r="H36" s="147"/>
      <c r="I36" s="147"/>
      <c r="J36" s="147"/>
      <c r="K36" s="148"/>
      <c r="L36" s="178"/>
      <c r="M36" s="178"/>
      <c r="N36" s="178"/>
      <c r="O36" s="179"/>
    </row>
    <row r="37" spans="1:15" s="4" customFormat="1" ht="35.1" hidden="1" customHeight="1">
      <c r="A37" s="282" t="s">
        <v>75</v>
      </c>
      <c r="B37" s="283"/>
      <c r="C37" s="284"/>
      <c r="D37" s="146">
        <f>SUM(D28:K28)</f>
        <v>0</v>
      </c>
      <c r="E37" s="147"/>
      <c r="F37" s="147"/>
      <c r="G37" s="147"/>
      <c r="H37" s="147"/>
      <c r="I37" s="147"/>
      <c r="J37" s="147"/>
      <c r="K37" s="148"/>
      <c r="L37" s="178"/>
      <c r="M37" s="178"/>
      <c r="N37" s="178"/>
      <c r="O37" s="179"/>
    </row>
    <row r="38" spans="1:15" s="4" customFormat="1" ht="35.1" hidden="1" customHeight="1" thickBot="1">
      <c r="A38" s="131" t="s">
        <v>76</v>
      </c>
      <c r="B38" s="132"/>
      <c r="C38" s="133"/>
      <c r="D38" s="134">
        <f>SUM(D32:K32)</f>
        <v>0</v>
      </c>
      <c r="E38" s="135"/>
      <c r="F38" s="135"/>
      <c r="G38" s="135"/>
      <c r="H38" s="135"/>
      <c r="I38" s="135"/>
      <c r="J38" s="135"/>
      <c r="K38" s="136"/>
      <c r="L38" s="181"/>
      <c r="M38" s="181"/>
      <c r="N38" s="181"/>
      <c r="O38" s="182"/>
    </row>
    <row r="39" spans="1:15" ht="35.1" customHeight="1" thickBot="1">
      <c r="A39" s="115" t="s">
        <v>8</v>
      </c>
      <c r="B39" s="116"/>
      <c r="C39" s="117"/>
      <c r="D39" s="124"/>
      <c r="E39" s="125"/>
      <c r="F39" s="125"/>
      <c r="G39" s="125"/>
      <c r="H39" s="125"/>
      <c r="I39" s="125"/>
      <c r="J39" s="125"/>
      <c r="K39" s="125"/>
      <c r="L39" s="126"/>
      <c r="M39" s="126"/>
      <c r="N39" s="126"/>
      <c r="O39" s="127"/>
    </row>
    <row r="40" spans="1:15" ht="35.1" customHeight="1" thickBot="1">
      <c r="A40" s="118" t="s">
        <v>20</v>
      </c>
      <c r="B40" s="119"/>
      <c r="C40" s="120"/>
      <c r="D40" s="128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30"/>
    </row>
    <row r="41" spans="1:15" ht="35.1" customHeight="1" thickBot="1">
      <c r="A41" s="118" t="s">
        <v>77</v>
      </c>
      <c r="B41" s="119"/>
      <c r="C41" s="120"/>
      <c r="D41" s="121"/>
      <c r="E41" s="122"/>
      <c r="F41" s="122"/>
      <c r="G41" s="122"/>
      <c r="H41" s="122"/>
      <c r="I41" s="118" t="s">
        <v>78</v>
      </c>
      <c r="J41" s="119"/>
      <c r="K41" s="120"/>
      <c r="L41" s="121"/>
      <c r="M41" s="122"/>
      <c r="N41" s="122"/>
      <c r="O41" s="123"/>
    </row>
    <row r="42" spans="1:15" s="5" customFormat="1" ht="37.5" customHeight="1" thickBot="1">
      <c r="A42" s="293" t="s">
        <v>41</v>
      </c>
      <c r="B42" s="294"/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5"/>
    </row>
    <row r="43" spans="1:15" ht="54.95" customHeight="1" thickBot="1">
      <c r="A43" s="291" t="s">
        <v>2</v>
      </c>
      <c r="B43" s="291" t="s">
        <v>3</v>
      </c>
      <c r="C43" s="291" t="s">
        <v>4</v>
      </c>
      <c r="D43" s="296" t="s">
        <v>5</v>
      </c>
      <c r="E43" s="291" t="s">
        <v>6</v>
      </c>
      <c r="F43" s="296" t="s">
        <v>7</v>
      </c>
      <c r="G43" s="291" t="s">
        <v>26</v>
      </c>
      <c r="H43" s="109" t="s">
        <v>16</v>
      </c>
      <c r="I43" s="110"/>
      <c r="J43" s="110"/>
      <c r="K43" s="110"/>
      <c r="L43" s="110"/>
      <c r="M43" s="110"/>
      <c r="N43" s="110"/>
      <c r="O43" s="111"/>
    </row>
    <row r="44" spans="1:15" ht="60" customHeight="1" thickBot="1">
      <c r="A44" s="292"/>
      <c r="B44" s="292"/>
      <c r="C44" s="292"/>
      <c r="D44" s="297"/>
      <c r="E44" s="292"/>
      <c r="F44" s="297"/>
      <c r="G44" s="292"/>
      <c r="H44" s="99" t="s">
        <v>10</v>
      </c>
      <c r="I44" s="100" t="s">
        <v>11</v>
      </c>
      <c r="J44" s="99" t="s">
        <v>12</v>
      </c>
      <c r="K44" s="101" t="s">
        <v>13</v>
      </c>
      <c r="L44" s="99" t="s">
        <v>14</v>
      </c>
      <c r="M44" s="101" t="s">
        <v>15</v>
      </c>
      <c r="N44" s="99" t="s">
        <v>40</v>
      </c>
      <c r="O44" s="102" t="s">
        <v>86</v>
      </c>
    </row>
    <row r="45" spans="1:15" s="1" customFormat="1" ht="39.950000000000003" customHeight="1">
      <c r="A45" s="14">
        <v>1</v>
      </c>
      <c r="B45" s="15"/>
      <c r="C45" s="103"/>
      <c r="D45" s="14"/>
      <c r="E45" s="15"/>
      <c r="F45" s="16"/>
      <c r="G45" s="17"/>
      <c r="H45" s="14"/>
      <c r="I45" s="14"/>
      <c r="J45" s="15"/>
      <c r="K45" s="16"/>
      <c r="L45" s="15"/>
      <c r="M45" s="16"/>
      <c r="N45" s="15"/>
      <c r="O45" s="18"/>
    </row>
    <row r="46" spans="1:15" s="1" customFormat="1" ht="39.950000000000003" customHeight="1">
      <c r="A46" s="19">
        <v>2</v>
      </c>
      <c r="B46" s="20"/>
      <c r="C46" s="21"/>
      <c r="D46" s="19"/>
      <c r="E46" s="20"/>
      <c r="F46" s="21"/>
      <c r="G46" s="17"/>
      <c r="H46" s="19"/>
      <c r="I46" s="19"/>
      <c r="J46" s="20"/>
      <c r="K46" s="21"/>
      <c r="L46" s="20"/>
      <c r="M46" s="21"/>
      <c r="N46" s="20"/>
      <c r="O46" s="23"/>
    </row>
    <row r="47" spans="1:15" s="1" customFormat="1" ht="39.950000000000003" customHeight="1">
      <c r="A47" s="19">
        <v>3</v>
      </c>
      <c r="B47" s="20"/>
      <c r="C47" s="21"/>
      <c r="D47" s="19"/>
      <c r="E47" s="20"/>
      <c r="F47" s="21"/>
      <c r="G47" s="22"/>
      <c r="H47" s="19"/>
      <c r="I47" s="19"/>
      <c r="J47" s="20"/>
      <c r="K47" s="21"/>
      <c r="L47" s="20"/>
      <c r="M47" s="21"/>
      <c r="N47" s="20"/>
      <c r="O47" s="23"/>
    </row>
    <row r="48" spans="1:15" s="1" customFormat="1" ht="39.950000000000003" customHeight="1">
      <c r="A48" s="19">
        <v>4</v>
      </c>
      <c r="B48" s="24"/>
      <c r="C48" s="25"/>
      <c r="D48" s="26"/>
      <c r="E48" s="24"/>
      <c r="F48" s="16"/>
      <c r="G48" s="17"/>
      <c r="H48" s="26"/>
      <c r="I48" s="19"/>
      <c r="J48" s="20"/>
      <c r="K48" s="21"/>
      <c r="L48" s="20"/>
      <c r="M48" s="21"/>
      <c r="N48" s="20"/>
      <c r="O48" s="23"/>
    </row>
    <row r="49" spans="1:15" s="1" customFormat="1" ht="39.950000000000003" customHeight="1">
      <c r="A49" s="19">
        <v>5</v>
      </c>
      <c r="B49" s="20"/>
      <c r="C49" s="21"/>
      <c r="D49" s="19"/>
      <c r="E49" s="20"/>
      <c r="F49" s="21"/>
      <c r="G49" s="22"/>
      <c r="H49" s="19"/>
      <c r="I49" s="19"/>
      <c r="J49" s="20"/>
      <c r="K49" s="21"/>
      <c r="L49" s="20"/>
      <c r="M49" s="21"/>
      <c r="N49" s="20"/>
      <c r="O49" s="23"/>
    </row>
    <row r="50" spans="1:15" s="1" customFormat="1" ht="39.950000000000003" customHeight="1">
      <c r="A50" s="19">
        <v>6</v>
      </c>
      <c r="B50" s="20"/>
      <c r="C50" s="21"/>
      <c r="D50" s="19"/>
      <c r="E50" s="20"/>
      <c r="F50" s="21"/>
      <c r="G50" s="22"/>
      <c r="H50" s="19"/>
      <c r="I50" s="19"/>
      <c r="J50" s="20"/>
      <c r="K50" s="21"/>
      <c r="L50" s="20"/>
      <c r="M50" s="21"/>
      <c r="N50" s="20"/>
      <c r="O50" s="23"/>
    </row>
    <row r="51" spans="1:15" s="1" customFormat="1" ht="39.950000000000003" customHeight="1">
      <c r="A51" s="19">
        <v>7</v>
      </c>
      <c r="B51" s="15"/>
      <c r="C51" s="16"/>
      <c r="D51" s="14"/>
      <c r="E51" s="15"/>
      <c r="F51" s="16"/>
      <c r="G51" s="17"/>
      <c r="H51" s="14"/>
      <c r="I51" s="14"/>
      <c r="J51" s="15"/>
      <c r="K51" s="16"/>
      <c r="L51" s="15"/>
      <c r="M51" s="16"/>
      <c r="N51" s="15"/>
      <c r="O51" s="18"/>
    </row>
    <row r="52" spans="1:15" s="1" customFormat="1" ht="39.950000000000003" customHeight="1">
      <c r="A52" s="19">
        <v>8</v>
      </c>
      <c r="B52" s="20"/>
      <c r="C52" s="21"/>
      <c r="D52" s="19"/>
      <c r="E52" s="20"/>
      <c r="F52" s="21"/>
      <c r="G52" s="17"/>
      <c r="H52" s="19"/>
      <c r="I52" s="19"/>
      <c r="J52" s="20"/>
      <c r="K52" s="21"/>
      <c r="L52" s="20"/>
      <c r="M52" s="21"/>
      <c r="N52" s="20"/>
      <c r="O52" s="23"/>
    </row>
    <row r="53" spans="1:15" s="1" customFormat="1" ht="39.950000000000003" customHeight="1">
      <c r="A53" s="19">
        <v>9</v>
      </c>
      <c r="B53" s="20"/>
      <c r="C53" s="21"/>
      <c r="D53" s="19"/>
      <c r="E53" s="20"/>
      <c r="F53" s="21"/>
      <c r="G53" s="22"/>
      <c r="H53" s="19"/>
      <c r="I53" s="19"/>
      <c r="J53" s="20"/>
      <c r="K53" s="21"/>
      <c r="L53" s="20"/>
      <c r="M53" s="21"/>
      <c r="N53" s="20"/>
      <c r="O53" s="23"/>
    </row>
    <row r="54" spans="1:15" s="1" customFormat="1" ht="39.950000000000003" customHeight="1">
      <c r="A54" s="19">
        <v>10</v>
      </c>
      <c r="B54" s="24"/>
      <c r="C54" s="25"/>
      <c r="D54" s="26"/>
      <c r="E54" s="24"/>
      <c r="F54" s="16"/>
      <c r="G54" s="17"/>
      <c r="H54" s="26"/>
      <c r="I54" s="19"/>
      <c r="J54" s="20"/>
      <c r="K54" s="21"/>
      <c r="L54" s="20"/>
      <c r="M54" s="21"/>
      <c r="N54" s="20"/>
      <c r="O54" s="23"/>
    </row>
    <row r="55" spans="1:15" s="1" customFormat="1" ht="39.950000000000003" customHeight="1">
      <c r="A55" s="19">
        <v>11</v>
      </c>
      <c r="B55" s="20"/>
      <c r="C55" s="21"/>
      <c r="D55" s="19"/>
      <c r="E55" s="20"/>
      <c r="F55" s="21"/>
      <c r="G55" s="22"/>
      <c r="H55" s="19"/>
      <c r="I55" s="19"/>
      <c r="J55" s="20"/>
      <c r="K55" s="21"/>
      <c r="L55" s="20"/>
      <c r="M55" s="21"/>
      <c r="N55" s="20"/>
      <c r="O55" s="23"/>
    </row>
    <row r="56" spans="1:15" s="1" customFormat="1" ht="39.950000000000003" customHeight="1">
      <c r="A56" s="19">
        <v>12</v>
      </c>
      <c r="B56" s="20"/>
      <c r="C56" s="21"/>
      <c r="D56" s="19"/>
      <c r="E56" s="20"/>
      <c r="F56" s="21"/>
      <c r="G56" s="22"/>
      <c r="H56" s="19"/>
      <c r="I56" s="19"/>
      <c r="J56" s="20"/>
      <c r="K56" s="21"/>
      <c r="L56" s="20"/>
      <c r="M56" s="21"/>
      <c r="N56" s="20"/>
      <c r="O56" s="23"/>
    </row>
    <row r="57" spans="1:15" s="1" customFormat="1" ht="39.950000000000003" customHeight="1">
      <c r="A57" s="19">
        <v>13</v>
      </c>
      <c r="B57" s="15"/>
      <c r="C57" s="16"/>
      <c r="D57" s="14"/>
      <c r="E57" s="15"/>
      <c r="F57" s="16"/>
      <c r="G57" s="17"/>
      <c r="H57" s="14"/>
      <c r="I57" s="14"/>
      <c r="J57" s="15"/>
      <c r="K57" s="16"/>
      <c r="L57" s="15"/>
      <c r="M57" s="16"/>
      <c r="N57" s="15"/>
      <c r="O57" s="18"/>
    </row>
    <row r="58" spans="1:15" s="1" customFormat="1" ht="39.950000000000003" customHeight="1">
      <c r="A58" s="19">
        <v>14</v>
      </c>
      <c r="B58" s="20"/>
      <c r="C58" s="21"/>
      <c r="D58" s="19"/>
      <c r="E58" s="20"/>
      <c r="F58" s="21"/>
      <c r="G58" s="17"/>
      <c r="H58" s="19"/>
      <c r="I58" s="19"/>
      <c r="J58" s="20"/>
      <c r="K58" s="21"/>
      <c r="L58" s="20"/>
      <c r="M58" s="21"/>
      <c r="N58" s="20"/>
      <c r="O58" s="23"/>
    </row>
    <row r="59" spans="1:15" s="1" customFormat="1" ht="39.950000000000003" customHeight="1">
      <c r="A59" s="19">
        <v>15</v>
      </c>
      <c r="B59" s="20"/>
      <c r="C59" s="21"/>
      <c r="D59" s="19"/>
      <c r="E59" s="20"/>
      <c r="F59" s="21"/>
      <c r="G59" s="22"/>
      <c r="H59" s="19"/>
      <c r="I59" s="19"/>
      <c r="J59" s="20"/>
      <c r="K59" s="21"/>
      <c r="L59" s="20"/>
      <c r="M59" s="21"/>
      <c r="N59" s="20"/>
      <c r="O59" s="23"/>
    </row>
    <row r="60" spans="1:15" s="1" customFormat="1" ht="39.950000000000003" customHeight="1">
      <c r="A60" s="19">
        <v>16</v>
      </c>
      <c r="B60" s="24"/>
      <c r="C60" s="25"/>
      <c r="D60" s="26"/>
      <c r="E60" s="24"/>
      <c r="F60" s="16"/>
      <c r="G60" s="17"/>
      <c r="H60" s="26"/>
      <c r="I60" s="19"/>
      <c r="J60" s="20"/>
      <c r="K60" s="21"/>
      <c r="L60" s="20"/>
      <c r="M60" s="21"/>
      <c r="N60" s="20"/>
      <c r="O60" s="23"/>
    </row>
    <row r="61" spans="1:15" s="1" customFormat="1" ht="39.950000000000003" customHeight="1">
      <c r="A61" s="19">
        <v>17</v>
      </c>
      <c r="B61" s="20"/>
      <c r="C61" s="21"/>
      <c r="D61" s="19"/>
      <c r="E61" s="20"/>
      <c r="F61" s="21"/>
      <c r="G61" s="22"/>
      <c r="H61" s="19"/>
      <c r="I61" s="19"/>
      <c r="J61" s="20"/>
      <c r="K61" s="21"/>
      <c r="L61" s="20"/>
      <c r="M61" s="21"/>
      <c r="N61" s="20"/>
      <c r="O61" s="23"/>
    </row>
    <row r="62" spans="1:15" s="1" customFormat="1" ht="39.950000000000003" customHeight="1">
      <c r="A62" s="19">
        <v>18</v>
      </c>
      <c r="B62" s="20"/>
      <c r="C62" s="21"/>
      <c r="D62" s="19"/>
      <c r="E62" s="20"/>
      <c r="F62" s="21"/>
      <c r="G62" s="22"/>
      <c r="H62" s="19"/>
      <c r="I62" s="19"/>
      <c r="J62" s="20"/>
      <c r="K62" s="21"/>
      <c r="L62" s="20"/>
      <c r="M62" s="21"/>
      <c r="N62" s="20"/>
      <c r="O62" s="23"/>
    </row>
    <row r="63" spans="1:15" s="1" customFormat="1" ht="39.950000000000003" customHeight="1">
      <c r="A63" s="19">
        <v>19</v>
      </c>
      <c r="B63" s="20"/>
      <c r="C63" s="21"/>
      <c r="D63" s="19"/>
      <c r="E63" s="20"/>
      <c r="F63" s="21"/>
      <c r="G63" s="17"/>
      <c r="H63" s="19"/>
      <c r="I63" s="19"/>
      <c r="J63" s="20"/>
      <c r="K63" s="21"/>
      <c r="L63" s="20"/>
      <c r="M63" s="21"/>
      <c r="N63" s="20"/>
      <c r="O63" s="23"/>
    </row>
    <row r="64" spans="1:15" s="1" customFormat="1" ht="39.950000000000003" customHeight="1">
      <c r="A64" s="19">
        <v>20</v>
      </c>
      <c r="B64" s="20"/>
      <c r="C64" s="21"/>
      <c r="D64" s="19"/>
      <c r="E64" s="20"/>
      <c r="F64" s="21"/>
      <c r="G64" s="22"/>
      <c r="H64" s="19"/>
      <c r="I64" s="19"/>
      <c r="J64" s="20"/>
      <c r="K64" s="21"/>
      <c r="L64" s="20"/>
      <c r="M64" s="21"/>
      <c r="N64" s="20"/>
      <c r="O64" s="23"/>
    </row>
    <row r="65" spans="1:15" s="1" customFormat="1" ht="39.950000000000003" customHeight="1">
      <c r="A65" s="19">
        <v>21</v>
      </c>
      <c r="B65" s="24"/>
      <c r="C65" s="25"/>
      <c r="D65" s="26"/>
      <c r="E65" s="24"/>
      <c r="F65" s="16"/>
      <c r="G65" s="17"/>
      <c r="H65" s="26"/>
      <c r="I65" s="19"/>
      <c r="J65" s="20"/>
      <c r="K65" s="21"/>
      <c r="L65" s="20"/>
      <c r="M65" s="21"/>
      <c r="N65" s="20"/>
      <c r="O65" s="23"/>
    </row>
    <row r="66" spans="1:15" s="1" customFormat="1" ht="39.950000000000003" customHeight="1">
      <c r="A66" s="19">
        <v>22</v>
      </c>
      <c r="B66" s="20"/>
      <c r="C66" s="21"/>
      <c r="D66" s="19"/>
      <c r="E66" s="20"/>
      <c r="F66" s="21"/>
      <c r="G66" s="22"/>
      <c r="H66" s="19"/>
      <c r="I66" s="19"/>
      <c r="J66" s="20"/>
      <c r="K66" s="21"/>
      <c r="L66" s="20"/>
      <c r="M66" s="21"/>
      <c r="N66" s="20"/>
      <c r="O66" s="23"/>
    </row>
    <row r="67" spans="1:15" s="1" customFormat="1" ht="39.950000000000003" customHeight="1">
      <c r="A67" s="19">
        <v>23</v>
      </c>
      <c r="B67" s="20"/>
      <c r="C67" s="21"/>
      <c r="D67" s="19"/>
      <c r="E67" s="20"/>
      <c r="F67" s="21"/>
      <c r="G67" s="22"/>
      <c r="H67" s="19"/>
      <c r="I67" s="19"/>
      <c r="J67" s="20"/>
      <c r="K67" s="21"/>
      <c r="L67" s="20"/>
      <c r="M67" s="21"/>
      <c r="N67" s="20"/>
      <c r="O67" s="23"/>
    </row>
    <row r="68" spans="1:15" s="1" customFormat="1" ht="39.950000000000003" customHeight="1">
      <c r="A68" s="19">
        <v>24</v>
      </c>
      <c r="B68" s="15"/>
      <c r="C68" s="16"/>
      <c r="D68" s="14"/>
      <c r="E68" s="15"/>
      <c r="F68" s="16"/>
      <c r="G68" s="17"/>
      <c r="H68" s="14"/>
      <c r="I68" s="14"/>
      <c r="J68" s="15"/>
      <c r="K68" s="16"/>
      <c r="L68" s="15"/>
      <c r="M68" s="16"/>
      <c r="N68" s="15"/>
      <c r="O68" s="18"/>
    </row>
    <row r="69" spans="1:15" s="1" customFormat="1" ht="39.950000000000003" customHeight="1">
      <c r="A69" s="19">
        <v>25</v>
      </c>
      <c r="B69" s="20"/>
      <c r="C69" s="21"/>
      <c r="D69" s="19"/>
      <c r="E69" s="20"/>
      <c r="F69" s="21"/>
      <c r="G69" s="17"/>
      <c r="H69" s="19"/>
      <c r="I69" s="19"/>
      <c r="J69" s="20"/>
      <c r="K69" s="21"/>
      <c r="L69" s="20"/>
      <c r="M69" s="21"/>
      <c r="N69" s="20"/>
      <c r="O69" s="23"/>
    </row>
    <row r="70" spans="1:15" s="1" customFormat="1" ht="39.950000000000003" customHeight="1">
      <c r="A70" s="19">
        <v>26</v>
      </c>
      <c r="B70" s="20"/>
      <c r="C70" s="21"/>
      <c r="D70" s="19"/>
      <c r="E70" s="20"/>
      <c r="F70" s="21"/>
      <c r="G70" s="22"/>
      <c r="H70" s="19"/>
      <c r="I70" s="19"/>
      <c r="J70" s="20"/>
      <c r="K70" s="21"/>
      <c r="L70" s="20"/>
      <c r="M70" s="21"/>
      <c r="N70" s="20"/>
      <c r="O70" s="23"/>
    </row>
    <row r="71" spans="1:15" s="1" customFormat="1" ht="39.950000000000003" customHeight="1">
      <c r="A71" s="19">
        <v>27</v>
      </c>
      <c r="B71" s="24"/>
      <c r="C71" s="25"/>
      <c r="D71" s="26"/>
      <c r="E71" s="24"/>
      <c r="F71" s="16"/>
      <c r="G71" s="17"/>
      <c r="H71" s="26"/>
      <c r="I71" s="19"/>
      <c r="J71" s="20"/>
      <c r="K71" s="21"/>
      <c r="L71" s="20"/>
      <c r="M71" s="21"/>
      <c r="N71" s="20"/>
      <c r="O71" s="23"/>
    </row>
    <row r="72" spans="1:15" s="1" customFormat="1" ht="39.950000000000003" customHeight="1">
      <c r="A72" s="19">
        <v>28</v>
      </c>
      <c r="B72" s="20"/>
      <c r="C72" s="21"/>
      <c r="D72" s="19"/>
      <c r="E72" s="20"/>
      <c r="F72" s="21"/>
      <c r="G72" s="22"/>
      <c r="H72" s="19"/>
      <c r="I72" s="19"/>
      <c r="J72" s="20"/>
      <c r="K72" s="21"/>
      <c r="L72" s="20"/>
      <c r="M72" s="21"/>
      <c r="N72" s="20"/>
      <c r="O72" s="23"/>
    </row>
    <row r="73" spans="1:15" s="1" customFormat="1" ht="39.950000000000003" customHeight="1">
      <c r="A73" s="19">
        <v>29</v>
      </c>
      <c r="B73" s="20"/>
      <c r="C73" s="21"/>
      <c r="D73" s="19"/>
      <c r="E73" s="20"/>
      <c r="F73" s="21"/>
      <c r="G73" s="22"/>
      <c r="H73" s="19"/>
      <c r="I73" s="19"/>
      <c r="J73" s="20"/>
      <c r="K73" s="21"/>
      <c r="L73" s="20"/>
      <c r="M73" s="21"/>
      <c r="N73" s="20"/>
      <c r="O73" s="23"/>
    </row>
    <row r="74" spans="1:15" s="1" customFormat="1" ht="39.950000000000003" customHeight="1">
      <c r="A74" s="19">
        <v>30</v>
      </c>
      <c r="B74" s="15"/>
      <c r="C74" s="16"/>
      <c r="D74" s="14"/>
      <c r="E74" s="15"/>
      <c r="F74" s="16"/>
      <c r="G74" s="17"/>
      <c r="H74" s="14"/>
      <c r="I74" s="14"/>
      <c r="J74" s="15"/>
      <c r="K74" s="16"/>
      <c r="L74" s="15"/>
      <c r="M74" s="16"/>
      <c r="N74" s="15"/>
      <c r="O74" s="18"/>
    </row>
    <row r="75" spans="1:15" s="1" customFormat="1" ht="39.950000000000003" customHeight="1">
      <c r="A75" s="19">
        <v>31</v>
      </c>
      <c r="B75" s="20"/>
      <c r="C75" s="21"/>
      <c r="D75" s="19"/>
      <c r="E75" s="20"/>
      <c r="F75" s="21"/>
      <c r="G75" s="20"/>
      <c r="H75" s="19"/>
      <c r="I75" s="19"/>
      <c r="J75" s="20"/>
      <c r="K75" s="21"/>
      <c r="L75" s="20"/>
      <c r="M75" s="21"/>
      <c r="N75" s="20"/>
      <c r="O75" s="23"/>
    </row>
    <row r="76" spans="1:15" s="1" customFormat="1" ht="39.950000000000003" customHeight="1">
      <c r="A76" s="19">
        <v>32</v>
      </c>
      <c r="B76" s="27"/>
      <c r="C76" s="28"/>
      <c r="D76" s="29"/>
      <c r="E76" s="27"/>
      <c r="F76" s="28"/>
      <c r="G76" s="27"/>
      <c r="H76" s="29"/>
      <c r="I76" s="29"/>
      <c r="J76" s="27"/>
      <c r="K76" s="28"/>
      <c r="L76" s="27"/>
      <c r="M76" s="28"/>
      <c r="N76" s="27"/>
      <c r="O76" s="30"/>
    </row>
    <row r="77" spans="1:15" s="1" customFormat="1" ht="39.950000000000003" customHeight="1">
      <c r="A77" s="19">
        <v>33</v>
      </c>
      <c r="B77" s="27"/>
      <c r="C77" s="28"/>
      <c r="D77" s="29"/>
      <c r="E77" s="27"/>
      <c r="F77" s="28"/>
      <c r="G77" s="27"/>
      <c r="H77" s="29"/>
      <c r="I77" s="29"/>
      <c r="J77" s="27"/>
      <c r="K77" s="28"/>
      <c r="L77" s="27"/>
      <c r="M77" s="28"/>
      <c r="N77" s="27"/>
      <c r="O77" s="30"/>
    </row>
    <row r="78" spans="1:15" s="1" customFormat="1" ht="39.950000000000003" customHeight="1">
      <c r="A78" s="19">
        <v>34</v>
      </c>
      <c r="B78" s="27"/>
      <c r="C78" s="28"/>
      <c r="D78" s="29"/>
      <c r="E78" s="27"/>
      <c r="F78" s="28"/>
      <c r="G78" s="27"/>
      <c r="H78" s="29"/>
      <c r="I78" s="29"/>
      <c r="J78" s="27"/>
      <c r="K78" s="28"/>
      <c r="L78" s="27"/>
      <c r="M78" s="28"/>
      <c r="N78" s="27"/>
      <c r="O78" s="30"/>
    </row>
    <row r="79" spans="1:15" s="1" customFormat="1" ht="39.950000000000003" customHeight="1">
      <c r="A79" s="19">
        <v>35</v>
      </c>
      <c r="B79" s="27"/>
      <c r="C79" s="28"/>
      <c r="D79" s="29"/>
      <c r="E79" s="27"/>
      <c r="F79" s="28"/>
      <c r="G79" s="27"/>
      <c r="H79" s="29"/>
      <c r="I79" s="29"/>
      <c r="J79" s="27"/>
      <c r="K79" s="28"/>
      <c r="L79" s="27"/>
      <c r="M79" s="28"/>
      <c r="N79" s="27"/>
      <c r="O79" s="30"/>
    </row>
    <row r="80" spans="1:15" s="1" customFormat="1" ht="39.950000000000003" customHeight="1">
      <c r="A80" s="19">
        <v>36</v>
      </c>
      <c r="B80" s="27"/>
      <c r="C80" s="28"/>
      <c r="D80" s="29"/>
      <c r="E80" s="27"/>
      <c r="F80" s="28"/>
      <c r="G80" s="27"/>
      <c r="H80" s="29"/>
      <c r="I80" s="29"/>
      <c r="J80" s="27"/>
      <c r="K80" s="28"/>
      <c r="L80" s="27"/>
      <c r="M80" s="28"/>
      <c r="N80" s="27"/>
      <c r="O80" s="30"/>
    </row>
    <row r="81" spans="1:15" s="1" customFormat="1" ht="39.950000000000003" customHeight="1">
      <c r="A81" s="19">
        <v>37</v>
      </c>
      <c r="B81" s="27"/>
      <c r="C81" s="28"/>
      <c r="D81" s="29"/>
      <c r="E81" s="27"/>
      <c r="F81" s="28"/>
      <c r="G81" s="27"/>
      <c r="H81" s="29"/>
      <c r="I81" s="29"/>
      <c r="J81" s="27"/>
      <c r="K81" s="28"/>
      <c r="L81" s="27"/>
      <c r="M81" s="28"/>
      <c r="N81" s="27"/>
      <c r="O81" s="30"/>
    </row>
    <row r="82" spans="1:15" s="1" customFormat="1" ht="39.950000000000003" customHeight="1">
      <c r="A82" s="19">
        <v>38</v>
      </c>
      <c r="B82" s="27"/>
      <c r="C82" s="28"/>
      <c r="D82" s="29"/>
      <c r="E82" s="27"/>
      <c r="F82" s="28"/>
      <c r="G82" s="27"/>
      <c r="H82" s="29"/>
      <c r="I82" s="29"/>
      <c r="J82" s="27"/>
      <c r="K82" s="28"/>
      <c r="L82" s="27"/>
      <c r="M82" s="28"/>
      <c r="N82" s="27"/>
      <c r="O82" s="30"/>
    </row>
    <row r="83" spans="1:15" s="1" customFormat="1" ht="39.950000000000003" customHeight="1">
      <c r="A83" s="19">
        <v>39</v>
      </c>
      <c r="B83" s="27"/>
      <c r="C83" s="28"/>
      <c r="D83" s="29"/>
      <c r="E83" s="27"/>
      <c r="F83" s="28"/>
      <c r="G83" s="27"/>
      <c r="H83" s="29"/>
      <c r="I83" s="29"/>
      <c r="J83" s="27"/>
      <c r="K83" s="28"/>
      <c r="L83" s="27"/>
      <c r="M83" s="28"/>
      <c r="N83" s="27"/>
      <c r="O83" s="30"/>
    </row>
    <row r="84" spans="1:15" s="1" customFormat="1" ht="39.950000000000003" customHeight="1">
      <c r="A84" s="19">
        <v>40</v>
      </c>
      <c r="B84" s="27"/>
      <c r="C84" s="28"/>
      <c r="D84" s="29"/>
      <c r="E84" s="27"/>
      <c r="F84" s="28"/>
      <c r="G84" s="27"/>
      <c r="H84" s="29"/>
      <c r="I84" s="29"/>
      <c r="J84" s="27"/>
      <c r="K84" s="28"/>
      <c r="L84" s="27"/>
      <c r="M84" s="28"/>
      <c r="N84" s="27"/>
      <c r="O84" s="30"/>
    </row>
    <row r="85" spans="1:15" s="1" customFormat="1" ht="39.950000000000003" customHeight="1">
      <c r="A85" s="19">
        <v>41</v>
      </c>
      <c r="B85" s="27"/>
      <c r="C85" s="28"/>
      <c r="D85" s="29"/>
      <c r="E85" s="27"/>
      <c r="F85" s="28"/>
      <c r="G85" s="27"/>
      <c r="H85" s="29"/>
      <c r="I85" s="29"/>
      <c r="J85" s="27"/>
      <c r="K85" s="28"/>
      <c r="L85" s="27"/>
      <c r="M85" s="28"/>
      <c r="N85" s="27"/>
      <c r="O85" s="30"/>
    </row>
    <row r="86" spans="1:15" s="1" customFormat="1" ht="39.950000000000003" customHeight="1">
      <c r="A86" s="19">
        <v>42</v>
      </c>
      <c r="B86" s="27"/>
      <c r="C86" s="28"/>
      <c r="D86" s="29"/>
      <c r="E86" s="27"/>
      <c r="F86" s="28"/>
      <c r="G86" s="27"/>
      <c r="H86" s="29"/>
      <c r="I86" s="29"/>
      <c r="J86" s="27"/>
      <c r="K86" s="28"/>
      <c r="L86" s="27"/>
      <c r="M86" s="28"/>
      <c r="N86" s="27"/>
      <c r="O86" s="30"/>
    </row>
    <row r="87" spans="1:15" s="1" customFormat="1" ht="39.950000000000003" customHeight="1">
      <c r="A87" s="19">
        <v>43</v>
      </c>
      <c r="B87" s="27"/>
      <c r="C87" s="28"/>
      <c r="D87" s="29"/>
      <c r="E87" s="27"/>
      <c r="F87" s="28"/>
      <c r="G87" s="27"/>
      <c r="H87" s="29"/>
      <c r="I87" s="29"/>
      <c r="J87" s="27"/>
      <c r="K87" s="28"/>
      <c r="L87" s="27"/>
      <c r="M87" s="28"/>
      <c r="N87" s="27"/>
      <c r="O87" s="30"/>
    </row>
    <row r="88" spans="1:15" s="1" customFormat="1" ht="39.950000000000003" customHeight="1">
      <c r="A88" s="19">
        <v>44</v>
      </c>
      <c r="B88" s="27"/>
      <c r="C88" s="28"/>
      <c r="D88" s="29"/>
      <c r="E88" s="27"/>
      <c r="F88" s="28"/>
      <c r="G88" s="27"/>
      <c r="H88" s="29"/>
      <c r="I88" s="29"/>
      <c r="J88" s="27"/>
      <c r="K88" s="28"/>
      <c r="L88" s="27"/>
      <c r="M88" s="28"/>
      <c r="N88" s="27"/>
      <c r="O88" s="30"/>
    </row>
    <row r="89" spans="1:15" s="1" customFormat="1" ht="39.950000000000003" customHeight="1">
      <c r="A89" s="19">
        <v>45</v>
      </c>
      <c r="B89" s="27"/>
      <c r="C89" s="28"/>
      <c r="D89" s="29"/>
      <c r="E89" s="27"/>
      <c r="F89" s="28"/>
      <c r="G89" s="27"/>
      <c r="H89" s="29"/>
      <c r="I89" s="29"/>
      <c r="J89" s="27"/>
      <c r="K89" s="28"/>
      <c r="L89" s="27"/>
      <c r="M89" s="28"/>
      <c r="N89" s="27"/>
      <c r="O89" s="30"/>
    </row>
    <row r="90" spans="1:15" s="1" customFormat="1" ht="39.950000000000003" customHeight="1">
      <c r="A90" s="19">
        <v>46</v>
      </c>
      <c r="B90" s="27"/>
      <c r="C90" s="28"/>
      <c r="D90" s="29"/>
      <c r="E90" s="27"/>
      <c r="F90" s="28"/>
      <c r="G90" s="27"/>
      <c r="H90" s="29"/>
      <c r="I90" s="29"/>
      <c r="J90" s="27"/>
      <c r="K90" s="28"/>
      <c r="L90" s="27"/>
      <c r="M90" s="28"/>
      <c r="N90" s="27"/>
      <c r="O90" s="30"/>
    </row>
    <row r="91" spans="1:15" s="1" customFormat="1" ht="39.950000000000003" customHeight="1">
      <c r="A91" s="19">
        <v>47</v>
      </c>
      <c r="B91" s="27"/>
      <c r="C91" s="28"/>
      <c r="D91" s="29"/>
      <c r="E91" s="27"/>
      <c r="F91" s="28"/>
      <c r="G91" s="27"/>
      <c r="H91" s="29"/>
      <c r="I91" s="29"/>
      <c r="J91" s="27"/>
      <c r="K91" s="28"/>
      <c r="L91" s="27"/>
      <c r="M91" s="28"/>
      <c r="N91" s="27"/>
      <c r="O91" s="30"/>
    </row>
    <row r="92" spans="1:15" s="1" customFormat="1" ht="39.950000000000003" customHeight="1">
      <c r="A92" s="19">
        <v>48</v>
      </c>
      <c r="B92" s="27"/>
      <c r="C92" s="28"/>
      <c r="D92" s="29"/>
      <c r="E92" s="27"/>
      <c r="F92" s="28"/>
      <c r="G92" s="27"/>
      <c r="H92" s="29"/>
      <c r="I92" s="29"/>
      <c r="J92" s="27"/>
      <c r="K92" s="28"/>
      <c r="L92" s="27"/>
      <c r="M92" s="28"/>
      <c r="N92" s="27"/>
      <c r="O92" s="30"/>
    </row>
    <row r="93" spans="1:15" s="1" customFormat="1" ht="39.950000000000003" customHeight="1">
      <c r="A93" s="19">
        <v>49</v>
      </c>
      <c r="B93" s="27"/>
      <c r="C93" s="28"/>
      <c r="D93" s="29"/>
      <c r="E93" s="27"/>
      <c r="F93" s="28"/>
      <c r="G93" s="27"/>
      <c r="H93" s="29"/>
      <c r="I93" s="29"/>
      <c r="J93" s="27"/>
      <c r="K93" s="28"/>
      <c r="L93" s="27"/>
      <c r="M93" s="28"/>
      <c r="N93" s="27"/>
      <c r="O93" s="30"/>
    </row>
    <row r="94" spans="1:15" s="1" customFormat="1" ht="39.950000000000003" customHeight="1" thickBot="1">
      <c r="A94" s="19">
        <v>50</v>
      </c>
      <c r="B94" s="27"/>
      <c r="C94" s="28"/>
      <c r="D94" s="29"/>
      <c r="E94" s="27"/>
      <c r="F94" s="28"/>
      <c r="G94" s="27"/>
      <c r="H94" s="29"/>
      <c r="I94" s="29"/>
      <c r="J94" s="27"/>
      <c r="K94" s="28"/>
      <c r="L94" s="27"/>
      <c r="M94" s="28"/>
      <c r="N94" s="27"/>
      <c r="O94" s="30"/>
    </row>
    <row r="95" spans="1:15" ht="30" customHeight="1" thickBot="1">
      <c r="A95" s="285" t="s">
        <v>43</v>
      </c>
      <c r="B95" s="286"/>
      <c r="C95" s="286"/>
      <c r="D95" s="286"/>
      <c r="E95" s="286"/>
      <c r="F95" s="286"/>
      <c r="G95" s="287"/>
      <c r="H95" s="106">
        <f>SUM(H45:H94)</f>
        <v>0</v>
      </c>
      <c r="I95" s="106">
        <f t="shared" ref="I95:O95" si="1">SUM(I45:I94)</f>
        <v>0</v>
      </c>
      <c r="J95" s="106">
        <f t="shared" si="1"/>
        <v>0</v>
      </c>
      <c r="K95" s="106">
        <f t="shared" si="1"/>
        <v>0</v>
      </c>
      <c r="L95" s="106">
        <f t="shared" si="1"/>
        <v>0</v>
      </c>
      <c r="M95" s="106">
        <f t="shared" si="1"/>
        <v>0</v>
      </c>
      <c r="N95" s="106">
        <f t="shared" si="1"/>
        <v>0</v>
      </c>
      <c r="O95" s="107">
        <f t="shared" si="1"/>
        <v>0</v>
      </c>
    </row>
    <row r="96" spans="1:15" ht="30" customHeight="1" thickBot="1">
      <c r="A96" s="106"/>
      <c r="B96" s="108"/>
      <c r="C96" s="286" t="s">
        <v>44</v>
      </c>
      <c r="D96" s="286"/>
      <c r="E96" s="286"/>
      <c r="F96" s="286"/>
      <c r="G96" s="286"/>
      <c r="H96" s="285">
        <f>SUM(H95:O95)</f>
        <v>0</v>
      </c>
      <c r="I96" s="286"/>
      <c r="J96" s="286"/>
      <c r="K96" s="286"/>
      <c r="L96" s="286"/>
      <c r="M96" s="286"/>
      <c r="N96" s="286"/>
      <c r="O96" s="287"/>
    </row>
    <row r="97" spans="1:15" ht="80.099999999999994" customHeight="1" thickBot="1">
      <c r="A97" s="288" t="s">
        <v>52</v>
      </c>
      <c r="B97" s="289"/>
      <c r="C97" s="289"/>
      <c r="D97" s="289"/>
      <c r="E97" s="289"/>
      <c r="F97" s="289"/>
      <c r="G97" s="289"/>
      <c r="H97" s="289"/>
      <c r="I97" s="289"/>
      <c r="J97" s="289"/>
      <c r="K97" s="289"/>
      <c r="L97" s="289"/>
      <c r="M97" s="289"/>
      <c r="N97" s="289"/>
      <c r="O97" s="290"/>
    </row>
  </sheetData>
  <sheetProtection algorithmName="SHA-512" hashValue="kXsmnLn+jE7Kd24waAvC+y3rSSbpGIubtym35/ketwafCPUnCSQWrt7IOhAIJD3taau+X4QZf25Os47EeKKuGQ==" saltValue="8uiFd58M2PswyuvhnBz6cg==" spinCount="100000" sheet="1" objects="1" scenarios="1"/>
  <mergeCells count="69">
    <mergeCell ref="D36:K36"/>
    <mergeCell ref="A37:C37"/>
    <mergeCell ref="D37:K37"/>
    <mergeCell ref="A95:G95"/>
    <mergeCell ref="A97:O97"/>
    <mergeCell ref="C96:G96"/>
    <mergeCell ref="H96:O96"/>
    <mergeCell ref="A41:C41"/>
    <mergeCell ref="C43:C44"/>
    <mergeCell ref="A42:O42"/>
    <mergeCell ref="A43:A44"/>
    <mergeCell ref="B43:B44"/>
    <mergeCell ref="D43:D44"/>
    <mergeCell ref="E43:E44"/>
    <mergeCell ref="F43:F44"/>
    <mergeCell ref="G43:G44"/>
    <mergeCell ref="A8:C8"/>
    <mergeCell ref="A9:C9"/>
    <mergeCell ref="A10:C10"/>
    <mergeCell ref="D8:O8"/>
    <mergeCell ref="D9:O9"/>
    <mergeCell ref="E2:J2"/>
    <mergeCell ref="E3:J3"/>
    <mergeCell ref="A25:C26"/>
    <mergeCell ref="A11:C11"/>
    <mergeCell ref="A13:C14"/>
    <mergeCell ref="A15:C16"/>
    <mergeCell ref="A4:O4"/>
    <mergeCell ref="A19:C20"/>
    <mergeCell ref="H6:K6"/>
    <mergeCell ref="H5:K5"/>
    <mergeCell ref="D6:G6"/>
    <mergeCell ref="D5:G5"/>
    <mergeCell ref="L10:O10"/>
    <mergeCell ref="D10:J10"/>
    <mergeCell ref="A5:C7"/>
    <mergeCell ref="E7:O7"/>
    <mergeCell ref="A1:D3"/>
    <mergeCell ref="D11:O11"/>
    <mergeCell ref="A12:O12"/>
    <mergeCell ref="Q16:U16"/>
    <mergeCell ref="A17:C18"/>
    <mergeCell ref="L13:O38"/>
    <mergeCell ref="A21:C22"/>
    <mergeCell ref="A23:C24"/>
    <mergeCell ref="A27:C28"/>
    <mergeCell ref="A29:C30"/>
    <mergeCell ref="A31:C32"/>
    <mergeCell ref="L6:O6"/>
    <mergeCell ref="L5:O5"/>
    <mergeCell ref="M1:O3"/>
    <mergeCell ref="K1:L3"/>
    <mergeCell ref="E1:J1"/>
    <mergeCell ref="H43:O43"/>
    <mergeCell ref="A33:C33"/>
    <mergeCell ref="A39:C39"/>
    <mergeCell ref="A40:C40"/>
    <mergeCell ref="D41:H41"/>
    <mergeCell ref="I41:K41"/>
    <mergeCell ref="L41:O41"/>
    <mergeCell ref="D39:O39"/>
    <mergeCell ref="D40:O40"/>
    <mergeCell ref="A38:C38"/>
    <mergeCell ref="D38:K38"/>
    <mergeCell ref="A34:C34"/>
    <mergeCell ref="D34:K34"/>
    <mergeCell ref="A35:C35"/>
    <mergeCell ref="D35:K35"/>
    <mergeCell ref="A36:C36"/>
  </mergeCells>
  <dataValidations count="9">
    <dataValidation type="list" allowBlank="1" showInputMessage="1" showErrorMessage="1" sqref="D98:D1048576" xr:uid="{00000000-0002-0000-0000-000000000000}">
      <formula1>$B$3:$B$9</formula1>
    </dataValidation>
    <dataValidation type="list" allowBlank="1" showInputMessage="1" showErrorMessage="1" sqref="G98:G1048576" xr:uid="{00000000-0002-0000-0000-000001000000}">
      <formula1>$F$3:$F$7</formula1>
    </dataValidation>
    <dataValidation type="list" allowBlank="1" showInputMessage="1" showErrorMessage="1" sqref="F98:F1048576" xr:uid="{00000000-0002-0000-0000-000003000000}">
      <formula1>$D$3:$D$9</formula1>
    </dataValidation>
    <dataValidation type="whole" allowBlank="1" showInputMessage="1" showErrorMessage="1" sqref="E7:O7" xr:uid="{00000000-0002-0000-0000-000004000000}">
      <formula1>0</formula1>
      <formula2>3000</formula2>
    </dataValidation>
    <dataValidation type="whole" allowBlank="1" showInputMessage="1" showErrorMessage="1" sqref="D11:O11" xr:uid="{00000000-0002-0000-0000-000005000000}">
      <formula1>0</formula1>
      <formula2>100</formula2>
    </dataValidation>
    <dataValidation type="date" allowBlank="1" showInputMessage="1" showErrorMessage="1" sqref="D40:O40" xr:uid="{00000000-0002-0000-0000-000006000000}">
      <formula1>1</formula1>
      <formula2>402133</formula2>
    </dataValidation>
    <dataValidation type="whole" allowBlank="1" showInputMessage="1" showErrorMessage="1" sqref="H45:O50 H52:O94" xr:uid="{00000000-0002-0000-0000-000002000000}">
      <formula1>0</formula1>
      <formula2>100000</formula2>
    </dataValidation>
    <dataValidation type="whole" allowBlank="1" showInputMessage="1" showErrorMessage="1" sqref="A45:A94" xr:uid="{A67C7996-B355-43A6-A741-94DDD24F6F38}">
      <formula1>0</formula1>
      <formula2>1000</formula2>
    </dataValidation>
    <dataValidation type="whole" allowBlank="1" showInputMessage="1" showErrorMessage="1" sqref="B45:B94" xr:uid="{9FEA0D96-9743-4667-AB54-0D9C9E11EE5D}">
      <formula1>0</formula1>
      <formula2>10000000</formula2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36" fitToHeight="0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Option Button 1">
              <controlPr defaultSize="0" autoFill="0" autoLine="0" autoPict="0">
                <anchor moveWithCells="1">
                  <from>
                    <xdr:col>4</xdr:col>
                    <xdr:colOff>1143000</xdr:colOff>
                    <xdr:row>4</xdr:row>
                    <xdr:rowOff>180975</xdr:rowOff>
                  </from>
                  <to>
                    <xdr:col>5</xdr:col>
                    <xdr:colOff>619125</xdr:colOff>
                    <xdr:row>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Option Button 2">
              <controlPr defaultSize="0" autoFill="0" autoLine="0" autoPict="0">
                <anchor moveWithCells="1">
                  <from>
                    <xdr:col>8</xdr:col>
                    <xdr:colOff>1162050</xdr:colOff>
                    <xdr:row>4</xdr:row>
                    <xdr:rowOff>114300</xdr:rowOff>
                  </from>
                  <to>
                    <xdr:col>9</xdr:col>
                    <xdr:colOff>533400</xdr:colOff>
                    <xdr:row>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Option Button 3">
              <controlPr defaultSize="0" autoFill="0" autoLine="0" autoPict="0">
                <anchor moveWithCells="1">
                  <from>
                    <xdr:col>12</xdr:col>
                    <xdr:colOff>1047750</xdr:colOff>
                    <xdr:row>4</xdr:row>
                    <xdr:rowOff>171450</xdr:rowOff>
                  </from>
                  <to>
                    <xdr:col>13</xdr:col>
                    <xdr:colOff>523875</xdr:colOff>
                    <xdr:row>4</xdr:row>
                    <xdr:rowOff>419100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A000000}">
          <x14:formula1>
            <xm:f>VALIDACIONES!$A$3:$A$5</xm:f>
          </x14:formula1>
          <xm:sqref>L10:O10</xm:sqref>
        </x14:dataValidation>
        <x14:dataValidation type="list" allowBlank="1" showInputMessage="1" showErrorMessage="1" xr:uid="{00000000-0002-0000-0000-000007000000}">
          <x14:formula1>
            <xm:f>VALIDACIONES!$C$3:$C$9</xm:f>
          </x14:formula1>
          <xm:sqref>D45:D50 D52:D94</xm:sqref>
        </x14:dataValidation>
        <x14:dataValidation type="list" allowBlank="1" showInputMessage="1" showErrorMessage="1" xr:uid="{00000000-0002-0000-0000-000008000000}">
          <x14:formula1>
            <xm:f>VALIDACIONES!$G$3:$G$7</xm:f>
          </x14:formula1>
          <xm:sqref>G45:G50 G52:G94</xm:sqref>
        </x14:dataValidation>
        <x14:dataValidation type="list" allowBlank="1" showInputMessage="1" showErrorMessage="1" xr:uid="{00000000-0002-0000-0000-000009000000}">
          <x14:formula1>
            <xm:f>VALIDACIONES!$E$3:$E$8</xm:f>
          </x14:formula1>
          <xm:sqref>F45:F50 F52:F94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I21"/>
  <sheetViews>
    <sheetView zoomScale="130" zoomScaleNormal="130" workbookViewId="0">
      <selection activeCell="G3" sqref="G3"/>
    </sheetView>
  </sheetViews>
  <sheetFormatPr baseColWidth="10" defaultRowHeight="12.75"/>
  <cols>
    <col min="1" max="1" width="13.85546875" bestFit="1" customWidth="1"/>
    <col min="2" max="2" width="5.7109375" customWidth="1"/>
    <col min="3" max="3" width="35" style="3" customWidth="1"/>
    <col min="4" max="4" width="5.7109375" customWidth="1"/>
    <col min="5" max="5" width="26.7109375" style="3" customWidth="1"/>
    <col min="6" max="6" width="5.7109375" customWidth="1"/>
    <col min="7" max="7" width="25" style="3" bestFit="1" customWidth="1"/>
    <col min="8" max="8" width="5.7109375" customWidth="1"/>
    <col min="9" max="9" width="26.140625" bestFit="1" customWidth="1"/>
    <col min="10" max="10" width="5.7109375" customWidth="1"/>
  </cols>
  <sheetData>
    <row r="2" spans="1:9" s="6" customFormat="1" ht="30" customHeight="1">
      <c r="A2" s="8" t="s">
        <v>45</v>
      </c>
      <c r="C2" s="8" t="s">
        <v>17</v>
      </c>
      <c r="E2" s="8" t="s">
        <v>33</v>
      </c>
      <c r="G2" s="8" t="s">
        <v>34</v>
      </c>
      <c r="I2" s="7"/>
    </row>
    <row r="3" spans="1:9">
      <c r="A3" s="12" t="s">
        <v>47</v>
      </c>
      <c r="C3" s="9" t="s">
        <v>53</v>
      </c>
      <c r="E3" s="9" t="s">
        <v>31</v>
      </c>
      <c r="G3" s="9" t="s">
        <v>18</v>
      </c>
      <c r="I3" s="2"/>
    </row>
    <row r="4" spans="1:9">
      <c r="A4" s="12" t="s">
        <v>48</v>
      </c>
      <c r="C4" s="9" t="s">
        <v>54</v>
      </c>
      <c r="E4" s="9" t="s">
        <v>29</v>
      </c>
      <c r="G4" s="11" t="s">
        <v>22</v>
      </c>
      <c r="I4" s="2"/>
    </row>
    <row r="5" spans="1:9">
      <c r="A5" s="13" t="s">
        <v>49</v>
      </c>
      <c r="C5" s="9" t="s">
        <v>55</v>
      </c>
      <c r="E5" s="9" t="s">
        <v>30</v>
      </c>
      <c r="G5" s="11" t="s">
        <v>23</v>
      </c>
      <c r="I5" s="2"/>
    </row>
    <row r="6" spans="1:9">
      <c r="C6" s="9" t="s">
        <v>56</v>
      </c>
      <c r="E6" s="9" t="s">
        <v>32</v>
      </c>
      <c r="G6" s="11" t="s">
        <v>24</v>
      </c>
      <c r="I6" s="2"/>
    </row>
    <row r="7" spans="1:9">
      <c r="C7" s="9" t="s">
        <v>57</v>
      </c>
      <c r="E7" s="9" t="s">
        <v>27</v>
      </c>
      <c r="G7" s="11" t="s">
        <v>25</v>
      </c>
      <c r="I7" s="2"/>
    </row>
    <row r="8" spans="1:9">
      <c r="C8" s="9" t="s">
        <v>58</v>
      </c>
      <c r="E8" s="9" t="s">
        <v>28</v>
      </c>
      <c r="I8" s="2"/>
    </row>
    <row r="9" spans="1:9">
      <c r="C9" s="9" t="s">
        <v>59</v>
      </c>
      <c r="E9" s="9"/>
      <c r="I9" s="2"/>
    </row>
    <row r="10" spans="1:9">
      <c r="I10" s="2"/>
    </row>
    <row r="11" spans="1:9">
      <c r="E11" s="10"/>
    </row>
    <row r="18" spans="5:6">
      <c r="F18" t="e">
        <f>COUNTIFS(F44:F75,VALIDACIONES!E4,PROPUESTA!G48:G98,VALIDACIONES!G7)</f>
        <v>#VALUE!</v>
      </c>
    </row>
    <row r="20" spans="5:6">
      <c r="E20" s="10"/>
    </row>
    <row r="21" spans="5:6">
      <c r="E21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</vt:lpstr>
      <vt:lpstr>VALIDACIONES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Mercedes Alarcon Safstrand</dc:creator>
  <cp:lastModifiedBy>Derlis Ramon Fernandez Aquino</cp:lastModifiedBy>
  <cp:lastPrinted>2024-04-26T15:33:19Z</cp:lastPrinted>
  <dcterms:created xsi:type="dcterms:W3CDTF">1996-11-27T10:00:04Z</dcterms:created>
  <dcterms:modified xsi:type="dcterms:W3CDTF">2024-05-23T16:07:15Z</dcterms:modified>
</cp:coreProperties>
</file>